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11190"/>
  </bookViews>
  <sheets>
    <sheet name="ปร.5 " sheetId="2" r:id="rId1"/>
    <sheet name="ปร4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#REF!</definedName>
    <definedName name="\a" localSheetId="1">#REF!</definedName>
    <definedName name="\a">#REF!</definedName>
    <definedName name="\z" localSheetId="0">#REF!</definedName>
    <definedName name="\z" localSheetId="1">#REF!</definedName>
    <definedName name="\z">#REF!</definedName>
    <definedName name="__ml1">[2]รถพ่วงขนส่ง!$AA$27</definedName>
    <definedName name="__sp1">[2]รถพ่วงขนส่ง!$AA$31</definedName>
    <definedName name="__tc1">[2]รถพ่วงขนส่ง!$AA$78</definedName>
    <definedName name="_st12" localSheetId="0">#REF!</definedName>
    <definedName name="_st12" localSheetId="1">#REF!</definedName>
    <definedName name="_st12">#REF!</definedName>
    <definedName name="_st16" localSheetId="0">#REF!</definedName>
    <definedName name="_st16" localSheetId="1">#REF!</definedName>
    <definedName name="_st16">#REF!</definedName>
    <definedName name="_st25" localSheetId="0">#REF!</definedName>
    <definedName name="_st25" localSheetId="1">#REF!</definedName>
    <definedName name="_st25">#REF!</definedName>
    <definedName name="_st6" localSheetId="0">#REF!</definedName>
    <definedName name="_st6" localSheetId="1">#REF!</definedName>
    <definedName name="_st6">#REF!</definedName>
    <definedName name="_st9" localSheetId="0">#REF!</definedName>
    <definedName name="_st9" localSheetId="1">#REF!</definedName>
    <definedName name="_st9">#REF!</definedName>
    <definedName name="AC" localSheetId="0">#REF!</definedName>
    <definedName name="AC" localSheetId="1">#REF!</definedName>
    <definedName name="AC">#REF!</definedName>
    <definedName name="AT" localSheetId="0">#REF!</definedName>
    <definedName name="AT" localSheetId="1">#REF!</definedName>
    <definedName name="AT">#REF!</definedName>
    <definedName name="AV.SP">[2]สิบล้อขนส่ง!$AH$28</definedName>
    <definedName name="av.spa">[2]หกล้อขนส่ง!$BS$27</definedName>
    <definedName name="av1.sp">[2]รถพ่วงขนส่ง!$AA$33</definedName>
    <definedName name="AW" localSheetId="0">#REF!</definedName>
    <definedName name="AW" localSheetId="1">#REF!</definedName>
    <definedName name="AW">#REF!</definedName>
    <definedName name="BD">[2]หกล้อขนส่ง!$BS$22</definedName>
    <definedName name="BZ" localSheetId="0">#REF!</definedName>
    <definedName name="BZ" localSheetId="1">#REF!</definedName>
    <definedName name="BZ">#REF!</definedName>
    <definedName name="C_A" localSheetId="0">#REF!</definedName>
    <definedName name="C_A" localSheetId="1">#REF!</definedName>
    <definedName name="C_A">#REF!</definedName>
    <definedName name="C_A1" localSheetId="0">#REF!</definedName>
    <definedName name="C_A1" localSheetId="1">#REF!</definedName>
    <definedName name="C_A1">#REF!</definedName>
    <definedName name="C_B" localSheetId="0">#REF!</definedName>
    <definedName name="C_B" localSheetId="1">#REF!</definedName>
    <definedName name="C_B">#REF!</definedName>
    <definedName name="C_B1" localSheetId="0">#REF!</definedName>
    <definedName name="C_B1" localSheetId="1">#REF!</definedName>
    <definedName name="C_B1">#REF!</definedName>
    <definedName name="C_H" localSheetId="0">#REF!</definedName>
    <definedName name="C_H" localSheetId="1">#REF!</definedName>
    <definedName name="C_H">#REF!</definedName>
    <definedName name="C_H1" localSheetId="0">#REF!</definedName>
    <definedName name="C_H1" localSheetId="1">#REF!</definedName>
    <definedName name="C_H1">#REF!</definedName>
    <definedName name="C_V" localSheetId="0">#REF!</definedName>
    <definedName name="C_V" localSheetId="1">#REF!</definedName>
    <definedName name="C_V">#REF!</definedName>
    <definedName name="C_V1" localSheetId="0">#REF!</definedName>
    <definedName name="C_V1" localSheetId="1">#REF!</definedName>
    <definedName name="C_V1">#REF!</definedName>
    <definedName name="CB" localSheetId="0">#REF!</definedName>
    <definedName name="CB" localSheetId="1">#REF!</definedName>
    <definedName name="CB">#REF!</definedName>
    <definedName name="CB_1" localSheetId="0">#REF!</definedName>
    <definedName name="CB_1" localSheetId="1">#REF!</definedName>
    <definedName name="CB_1">#REF!</definedName>
    <definedName name="CM_A" localSheetId="0">#REF!</definedName>
    <definedName name="CM_A" localSheetId="1">#REF!</definedName>
    <definedName name="CM_A">#REF!</definedName>
    <definedName name="CM_A1" localSheetId="0">#REF!</definedName>
    <definedName name="CM_A1" localSheetId="1">#REF!</definedName>
    <definedName name="CM_A1">#REF!</definedName>
    <definedName name="CM_B" localSheetId="0">#REF!</definedName>
    <definedName name="CM_B" localSheetId="1">#REF!</definedName>
    <definedName name="CM_B">#REF!</definedName>
    <definedName name="CM_B1" localSheetId="0">#REF!</definedName>
    <definedName name="CM_B1" localSheetId="1">#REF!</definedName>
    <definedName name="CM_B1">#REF!</definedName>
    <definedName name="CM_B2" localSheetId="0">#REF!</definedName>
    <definedName name="CM_B2" localSheetId="1">#REF!</definedName>
    <definedName name="CM_B2">#REF!</definedName>
    <definedName name="CM_H" localSheetId="0">#REF!</definedName>
    <definedName name="CM_H" localSheetId="1">#REF!</definedName>
    <definedName name="CM_H">#REF!</definedName>
    <definedName name="CM_H1" localSheetId="0">#REF!</definedName>
    <definedName name="CM_H1" localSheetId="1">#REF!</definedName>
    <definedName name="CM_H1">#REF!</definedName>
    <definedName name="CM_V" localSheetId="0">#REF!</definedName>
    <definedName name="CM_V" localSheetId="1">#REF!</definedName>
    <definedName name="CM_V">#REF!</definedName>
    <definedName name="CM_V1" localSheetId="0">#REF!</definedName>
    <definedName name="CM_V1" localSheetId="1">#REF!</definedName>
    <definedName name="CM_V1">#REF!</definedName>
    <definedName name="CR" localSheetId="0">#REF!</definedName>
    <definedName name="CR" localSheetId="1">#REF!</definedName>
    <definedName name="CR">#REF!</definedName>
    <definedName name="cs" localSheetId="0">#REF!</definedName>
    <definedName name="cs" localSheetId="1">#REF!</definedName>
    <definedName name="cs">#REF!</definedName>
    <definedName name="CT" localSheetId="0">#REF!</definedName>
    <definedName name="CT" localSheetId="1">#REF!</definedName>
    <definedName name="CT">#REF!</definedName>
    <definedName name="CV" localSheetId="0">#REF!</definedName>
    <definedName name="CV" localSheetId="1">#REF!</definedName>
    <definedName name="CV">#REF!</definedName>
    <definedName name="d">[2]ค่างานต้นทุน!$H$93</definedName>
    <definedName name="_xlnm.Database" localSheetId="0">#REF!</definedName>
    <definedName name="_xlnm.Database" localSheetId="1">#REF!</definedName>
    <definedName name="_xlnm.Database">#REF!</definedName>
    <definedName name="db_12" localSheetId="0">#REF!</definedName>
    <definedName name="db_12" localSheetId="1">#REF!</definedName>
    <definedName name="db_12">#REF!</definedName>
    <definedName name="db_16" localSheetId="0">#REF!</definedName>
    <definedName name="db_16" localSheetId="1">#REF!</definedName>
    <definedName name="db_16">#REF!</definedName>
    <definedName name="db_25" localSheetId="0">#REF!</definedName>
    <definedName name="db_25" localSheetId="1">#REF!</definedName>
    <definedName name="db_25">#REF!</definedName>
    <definedName name="DS" localSheetId="0">#REF!</definedName>
    <definedName name="DS" localSheetId="1">#REF!</definedName>
    <definedName name="DS">#REF!</definedName>
    <definedName name="DT" localSheetId="0">#REF!</definedName>
    <definedName name="DT" localSheetId="1">#REF!</definedName>
    <definedName name="DT">#REF!</definedName>
    <definedName name="ea" localSheetId="0">#REF!</definedName>
    <definedName name="ea" localSheetId="1">#REF!</definedName>
    <definedName name="ea">#REF!</definedName>
    <definedName name="ER" localSheetId="0">#REF!</definedName>
    <definedName name="ER" localSheetId="1">#REF!</definedName>
    <definedName name="ER">#REF!</definedName>
    <definedName name="froad" localSheetId="0">#REF!</definedName>
    <definedName name="froad" localSheetId="1">#REF!</definedName>
    <definedName name="froad">#REF!</definedName>
    <definedName name="GR" localSheetId="0">#REF!</definedName>
    <definedName name="GR" localSheetId="1">#REF!</definedName>
    <definedName name="GR">#REF!</definedName>
    <definedName name="H" localSheetId="0">#REF!</definedName>
    <definedName name="H" localSheetId="1">#REF!</definedName>
    <definedName name="H">#REF!</definedName>
    <definedName name="HOUR">[2]สิบล้อขนส่ง!$AH$25</definedName>
    <definedName name="hour1">[2]รถพ่วงขนส่ง!$AA$30</definedName>
    <definedName name="houra">[2]หกล้อขนส่ง!$BS$24</definedName>
    <definedName name="huatong" localSheetId="0">#REF!</definedName>
    <definedName name="huatong" localSheetId="1">#REF!</definedName>
    <definedName name="huatong">#REF!</definedName>
    <definedName name="LB" localSheetId="0">#REF!</definedName>
    <definedName name="LB" localSheetId="1">#REF!</definedName>
    <definedName name="LB">#REF!</definedName>
    <definedName name="LBD" localSheetId="0">#REF!</definedName>
    <definedName name="LBD" localSheetId="1">#REF!</definedName>
    <definedName name="LBD">#REF!</definedName>
    <definedName name="LR" localSheetId="0">#REF!</definedName>
    <definedName name="LR" localSheetId="1">#REF!</definedName>
    <definedName name="LR">#REF!</definedName>
    <definedName name="LUB" localSheetId="0">#REF!</definedName>
    <definedName name="LUB" localSheetId="1">#REF!</definedName>
    <definedName name="LUB">#REF!</definedName>
    <definedName name="Mc">[3]ค่างานต้นทุนงานทาง!$H$253</definedName>
    <definedName name="ML">[2]สิบล้อขนส่ง!$AH$23</definedName>
    <definedName name="mla">[2]หกล้อขนส่ง!$BS$23</definedName>
    <definedName name="msp" localSheetId="0">#REF!</definedName>
    <definedName name="msp" localSheetId="1">#REF!</definedName>
    <definedName name="msp">#REF!</definedName>
    <definedName name="N_1" localSheetId="0">#REF!</definedName>
    <definedName name="N_1" localSheetId="1">#REF!</definedName>
    <definedName name="N_1">#REF!</definedName>
    <definedName name="N_2" localSheetId="0">#REF!</definedName>
    <definedName name="N_2" localSheetId="1">#REF!</definedName>
    <definedName name="N_2">#REF!</definedName>
    <definedName name="nadong" localSheetId="0">#REF!</definedName>
    <definedName name="nadong" localSheetId="1">#REF!</definedName>
    <definedName name="nadong">#REF!</definedName>
    <definedName name="NM_1" localSheetId="0">#REF!</definedName>
    <definedName name="NM_1" localSheetId="1">#REF!</definedName>
    <definedName name="NM_1">#REF!</definedName>
    <definedName name="NM_2" localSheetId="0">#REF!</definedName>
    <definedName name="NM_2" localSheetId="1">#REF!</definedName>
    <definedName name="NM_2">#REF!</definedName>
    <definedName name="p">[2]ค่างานต้นทุน!$H$94</definedName>
    <definedName name="P_1" localSheetId="0">#REF!</definedName>
    <definedName name="P_1" localSheetId="1">#REF!</definedName>
    <definedName name="P_1">#REF!</definedName>
    <definedName name="P_2" localSheetId="0">#REF!</definedName>
    <definedName name="P_2" localSheetId="1">#REF!</definedName>
    <definedName name="P_2">#REF!</definedName>
    <definedName name="pc" localSheetId="0">#REF!</definedName>
    <definedName name="pc" localSheetId="1">#REF!</definedName>
    <definedName name="pc">#REF!</definedName>
    <definedName name="pipe100" localSheetId="0">#REF!</definedName>
    <definedName name="pipe100" localSheetId="1">#REF!</definedName>
    <definedName name="pipe100">#REF!</definedName>
    <definedName name="pipe120" localSheetId="0">#REF!</definedName>
    <definedName name="pipe120" localSheetId="1">#REF!</definedName>
    <definedName name="pipe120">#REF!</definedName>
    <definedName name="pipe150" localSheetId="0">#REF!</definedName>
    <definedName name="pipe150" localSheetId="1">#REF!</definedName>
    <definedName name="pipe150">#REF!</definedName>
    <definedName name="pipe40" localSheetId="0">#REF!</definedName>
    <definedName name="pipe40" localSheetId="1">#REF!</definedName>
    <definedName name="pipe40">#REF!</definedName>
    <definedName name="pipe60" localSheetId="0">#REF!</definedName>
    <definedName name="pipe60" localSheetId="1">#REF!</definedName>
    <definedName name="pipe60">#REF!</definedName>
    <definedName name="pipe80" localSheetId="0">#REF!</definedName>
    <definedName name="pipe80" localSheetId="1">#REF!</definedName>
    <definedName name="pipe80">#REF!</definedName>
    <definedName name="PM_1" localSheetId="0">#REF!</definedName>
    <definedName name="PM_1" localSheetId="1">#REF!</definedName>
    <definedName name="PM_1">#REF!</definedName>
    <definedName name="PM_2" localSheetId="0">#REF!</definedName>
    <definedName name="PM_2" localSheetId="1">#REF!</definedName>
    <definedName name="PM_2">#REF!</definedName>
    <definedName name="price.30.DB12">[3]ค่าต้นทุนเหล็กเสริม!$J$59</definedName>
    <definedName name="price.30.DB16">[3]ค่าต้นทุนเหล็กเสริม!$J$67</definedName>
    <definedName name="price.30.DB20">[3]ค่าต้นทุนเหล็กเสริม!$J$75</definedName>
    <definedName name="price.30.DB25">[3]ค่าต้นทุนเหล็กเสริม!$J$83</definedName>
    <definedName name="price.40.DB12">[3]ค่าต้นทุนเหล็กเสริม!$J$99</definedName>
    <definedName name="price.40.DB16">[3]ค่าต้นทุนเหล็กเสริม!$J$107</definedName>
    <definedName name="price.40.DB20">[3]ค่าต้นทุนเหล็กเสริม!$J$115</definedName>
    <definedName name="price.40.DB25">[3]ค่าต้นทุนเหล็กเสริม!$J$123</definedName>
    <definedName name="price.AC60.70">[3]ฟอร์มข้อมูลราคา!$D$58</definedName>
    <definedName name="price.CRS2">[3]ฟอร์มข้อมูลราคา!$D$61</definedName>
    <definedName name="price.Css1">[3]ฟอร์มข้อมูลราคา!$D$60</definedName>
    <definedName name="price.CSS1h">[3]ฟอร์มข้อมูลราคา!$D$63</definedName>
    <definedName name="price.MC70">[3]ฟอร์มข้อมูลราคา!$D$59</definedName>
    <definedName name="price.PCstrand">[3]ฟอร์มข้อมูลราคา!$D$42</definedName>
    <definedName name="price.pcw7">[3]ค่าต้นทุนเหล็กเสริม!$J$140</definedName>
    <definedName name="price.PCwice">[3]ฟอร์มข้อมูลราคา!$D$41</definedName>
    <definedName name="price.pipe100">[3]ฟอร์มข้อมูลราคา!$D$49</definedName>
    <definedName name="price.pipe120">[3]ฟอร์มข้อมูลราคา!$D$50</definedName>
    <definedName name="price.pipe40">[3]ฟอร์มข้อมูลราคา!$D$46</definedName>
    <definedName name="price.pipe60">[3]ฟอร์มข้อมูลราคา!$D$47</definedName>
    <definedName name="price.pipe80">[3]ฟอร์มข้อมูลราคา!$D$48</definedName>
    <definedName name="price.RB12">[3]ค่าต้นทุนเหล็กเสริม!$J$27</definedName>
    <definedName name="price.RB15">[3]ค่าต้นทุนเหล็กเสริม!$J$35</definedName>
    <definedName name="price.RB19">[3]ค่าต้นทุนเหล็กเสริม!$J$43</definedName>
    <definedName name="price.RB25">[3]ค่าต้นทุนเหล็กเสริม!$J$51</definedName>
    <definedName name="price.RB6">[3]ค่าต้นทุนเหล็กเสริม!$J$11</definedName>
    <definedName name="price.RB9">[3]ค่าต้นทุนเหล็กเสริม!$J$19</definedName>
    <definedName name="price.spc9.5">[3]ค่าต้นทุนเหล็กเสริม!$J$148</definedName>
    <definedName name="price.ซิเมนต์ปอร์ตแลน">[3]ฟอร์มข้อมูลราคา!$D$52</definedName>
    <definedName name="price.ดินถม">[3]ฟอร์มข้อมูลราคา!$D$10</definedName>
    <definedName name="price.ติดตั้ง.ค2">'[3]ค่าต้นทุนคอนกรีต-ติดตั้ง'!$J$71</definedName>
    <definedName name="price.ติดตั้ง.ค3">'[3]ค่าต้นทุนคอนกรีต-ติดตั้ง'!$J$81</definedName>
    <definedName name="price.ติดตั้ง.ค3.ผิวทาง">'[3]ค่าต้นทุนคอนกรีต-ติดตั้ง'!$J$91</definedName>
    <definedName name="price.ติดตั้ง.ค4">'[3]ค่าต้นทุนคอนกรีต-ติดตั้ง'!$J$101</definedName>
    <definedName name="price.ติดตั้ง.คอนกรีตลีน">'[3]ค่าต้นทุนคอนกรีต-ติดตั้ง'!$J$50</definedName>
    <definedName name="price.ทรายถม">[3]ฟอร์มข้อมูลราคา!$D$11</definedName>
    <definedName name="price.ทรายหยาบ">[3]ฟอร์มข้อมูลราคา!$D$54</definedName>
    <definedName name="price.ปูนทรายยาแนวท่อ">'[3]ค่าต้นทุนคอนกรีต-ติดตั้ง'!#REF!</definedName>
    <definedName name="price.ไม่ติดตั้ง.ค2">'[3]ค่าต้นทุนคอนกรีต-ไม่ติดตั้ง'!$J$57</definedName>
    <definedName name="price.ไม่ติดตั้ง.ค3">'[3]ค่าต้นทุนคอนกรีต-ไม่ติดตั้ง'!$J$65</definedName>
    <definedName name="price.ไม่ติดตั้ง.ค4">'[3]ค่าต้นทุนคอนกรีต-ไม่ติดตั้ง'!$J$81</definedName>
    <definedName name="price.ไม่ติดตั้ง.คอนกรีตลีน">'[3]ค่าต้นทุนคอนกรีต-ไม่ติดตั้ง'!$J$41</definedName>
    <definedName name="price.ไม่ติดตั้ง.ปูนยาแนว">'[3]ค่าต้นทุนคอนกรีต-ไม่ติดตั้ง'!$J$33</definedName>
    <definedName name="price.ลูกรัง">[3]ฟอร์มข้อมูลราคา!$D$12</definedName>
    <definedName name="price.วัสดุคัดเลือก">[3]ฟอร์มข้อมูลราคา!$D$13</definedName>
    <definedName name="price.หิน1.2">[3]ฟอร์มข้อมูลราคา!$D$18</definedName>
    <definedName name="price.หิน3.4">[3]ฟอร์มข้อมูลราคา!$D$17</definedName>
    <definedName name="price.หิน3.8">[3]ฟอร์มข้อมูลราคา!$D$19</definedName>
    <definedName name="price.หินคลุก">[3]ฟอร์มข้อมูลราคา!$D$15</definedName>
    <definedName name="price.หินผสมคอนกรีต">[3]ฟอร์มข้อมูลราคา!$D$56</definedName>
    <definedName name="price.หินฝุ่น">[3]ฟอร์มข้อมูลราคา!$D$16</definedName>
    <definedName name="price.หินใหญ่">[3]ฟอร์มข้อมูลราคา!$D$21</definedName>
    <definedName name="price_10plankตัวใน">[4]ค่างานต้นทุน!$I$1977</definedName>
    <definedName name="price_10plankตัวริม">[4]ค่างานต้นทุน!$I$1996</definedName>
    <definedName name="price_5plankตัวใน">[4]ค่างานต้นทุน!$I$1772</definedName>
    <definedName name="price_5plankตัวริม">[4]ค่างานต้นทุน!$I$1791</definedName>
    <definedName name="price_6plankตัวใน">[4]ค่างานต้นทุน!$I$1813</definedName>
    <definedName name="price_6plankตัวริม">[4]ค่างานต้นทุน!$I$1832</definedName>
    <definedName name="price_7plankตัวใน">[4]ค่างานต้นทุน!$I$1854</definedName>
    <definedName name="price_7plankตัวริม">[4]ค่างานต้นทุน!$I$1873</definedName>
    <definedName name="price_8plankตัวใน">[4]ค่างานต้นทุน!$I$1895</definedName>
    <definedName name="price_8plankตัวริม">[4]ค่างานต้นทุน!$I$1914</definedName>
    <definedName name="price_9plankตัวใน">[4]ค่างานต้นทุน!$I$1936</definedName>
    <definedName name="price_9plankตัวริม">[4]ค่างานต้นทุน!$I$1955</definedName>
    <definedName name="price_ติดตั้งPlank">[4]ค่างานต้นทุน!$I$1794</definedName>
    <definedName name="price30.DB12">[3]ฟอร์มข้อมูลราคา!#REF!</definedName>
    <definedName name="price30.DB16">[3]ฟอร์มข้อมูลราคา!#REF!</definedName>
    <definedName name="price30.DB20">[3]ฟอร์มข้อมูลราคา!#REF!</definedName>
    <definedName name="price30.DB25">[3]ฟอร์มข้อมูลราคา!#REF!</definedName>
    <definedName name="price40.DB12">[3]ฟอร์มข้อมูลราคา!#REF!</definedName>
    <definedName name="price40.DB16">[3]ฟอร์มข้อมูลราคา!#REF!</definedName>
    <definedName name="price40.DB20">[3]ฟอร์มข้อมูลราคา!#REF!</definedName>
    <definedName name="price40.DB25">[3]ฟอร์มข้อมูลราคา!#REF!</definedName>
    <definedName name="priceติดตั้ง.ปูนทรายยาแนวท่อ">'[3]ค่าต้นทุนคอนกรีต-ติดตั้ง'!#REF!</definedName>
    <definedName name="_xlnm.Print_Area" localSheetId="0">'ปร.5 '!$A$1:$I$35</definedName>
    <definedName name="_xlnm.Print_Area" localSheetId="1">ปร4!$A$1:$G$40</definedName>
    <definedName name="_xlnm.Print_Area">#REF!</definedName>
    <definedName name="PRINT_AREA_MI" localSheetId="0">#REF!</definedName>
    <definedName name="PRINT_AREA_MI" localSheetId="1">#REF!</definedName>
    <definedName name="PRINT_AREA_MI">#REF!</definedName>
    <definedName name="RB" localSheetId="0">#REF!</definedName>
    <definedName name="RB" localSheetId="1">#REF!</definedName>
    <definedName name="RB">#REF!</definedName>
    <definedName name="RB_1" localSheetId="0">#REF!</definedName>
    <definedName name="RB_1" localSheetId="1">#REF!</definedName>
    <definedName name="RB_1">#REF!</definedName>
    <definedName name="rb_6" localSheetId="0">#REF!</definedName>
    <definedName name="rb_6" localSheetId="1">#REF!</definedName>
    <definedName name="rb_6">#REF!</definedName>
    <definedName name="rb_9" localSheetId="0">#REF!</definedName>
    <definedName name="rb_9" localSheetId="1">#REF!</definedName>
    <definedName name="rb_9">#REF!</definedName>
    <definedName name="RC_">[2]สิบล้อขนส่ง!$AH$84</definedName>
    <definedName name="rc_1">[2]รถพ่วงขนส่ง!$AA$92</definedName>
    <definedName name="rc_a">[2]หกล้อขนส่ง!$BS$83</definedName>
    <definedName name="SB" localSheetId="0">#REF!</definedName>
    <definedName name="SB" localSheetId="1">#REF!</definedName>
    <definedName name="SB">#REF!</definedName>
    <definedName name="Skew" localSheetId="0">#REF!</definedName>
    <definedName name="Skew" localSheetId="1">#REF!</definedName>
    <definedName name="Skew">#REF!</definedName>
    <definedName name="SP">[2]สิบล้อขนส่ง!$AH$26</definedName>
    <definedName name="spa">[2]หกล้อขนส่ง!$BS$25</definedName>
    <definedName name="steel">[2]ค่างานต้นทุน!$H$123</definedName>
    <definedName name="sumbride" localSheetId="0">[5]bq!#REF!</definedName>
    <definedName name="sumbride" localSheetId="1">[5]bq!#REF!</definedName>
    <definedName name="sumbride">[5]bq!#REF!</definedName>
    <definedName name="TC">[2]สิบล้อขนส่ง!$AH$70</definedName>
    <definedName name="tca">[2]หกล้อขนส่ง!$BS$69</definedName>
    <definedName name="TIME">[2]สิบล้อขนส่ง!$AH$29</definedName>
    <definedName name="time1">[2]รถพ่วงขนส่ง!$AA$34</definedName>
    <definedName name="timea">[2]หกล้อขนส่ง!$BS$28</definedName>
    <definedName name="ton_cal">[6]ค่าขนส่ง!$CG$19:$CI$219</definedName>
    <definedName name="TR" localSheetId="0">#REF!</definedName>
    <definedName name="TR" localSheetId="1">#REF!</definedName>
    <definedName name="TR">#REF!</definedName>
    <definedName name="V_A" localSheetId="0">#REF!</definedName>
    <definedName name="V_A" localSheetId="1">#REF!</definedName>
    <definedName name="V_A">#REF!</definedName>
    <definedName name="V_A1" localSheetId="0">#REF!</definedName>
    <definedName name="V_A1" localSheetId="1">#REF!</definedName>
    <definedName name="V_A1">#REF!</definedName>
    <definedName name="V_B" localSheetId="0">#REF!</definedName>
    <definedName name="V_B" localSheetId="1">#REF!</definedName>
    <definedName name="V_B">#REF!</definedName>
    <definedName name="V_B1" localSheetId="0">#REF!</definedName>
    <definedName name="V_B1" localSheetId="1">#REF!</definedName>
    <definedName name="V_B1">#REF!</definedName>
    <definedName name="V_H" localSheetId="0">#REF!</definedName>
    <definedName name="V_H" localSheetId="1">#REF!</definedName>
    <definedName name="V_H">#REF!</definedName>
    <definedName name="V_H1" localSheetId="0">#REF!</definedName>
    <definedName name="V_H1" localSheetId="1">#REF!</definedName>
    <definedName name="V_H1">#REF!</definedName>
    <definedName name="V_V" localSheetId="0">#REF!</definedName>
    <definedName name="V_V" localSheetId="1">#REF!</definedName>
    <definedName name="V_V">#REF!</definedName>
    <definedName name="V_V1" localSheetId="0">#REF!</definedName>
    <definedName name="V_V1" localSheetId="1">#REF!</definedName>
    <definedName name="V_V1">#REF!</definedName>
    <definedName name="VM_A" localSheetId="0">#REF!</definedName>
    <definedName name="VM_A" localSheetId="1">#REF!</definedName>
    <definedName name="VM_A">#REF!</definedName>
    <definedName name="VM_A1" localSheetId="0">#REF!</definedName>
    <definedName name="VM_A1" localSheetId="1">#REF!</definedName>
    <definedName name="VM_A1">#REF!</definedName>
    <definedName name="VM_B" localSheetId="0">#REF!</definedName>
    <definedName name="VM_B" localSheetId="1">#REF!</definedName>
    <definedName name="VM_B">#REF!</definedName>
    <definedName name="VM_B1" localSheetId="0">#REF!</definedName>
    <definedName name="VM_B1" localSheetId="1">#REF!</definedName>
    <definedName name="VM_B1">#REF!</definedName>
    <definedName name="VM_B2" localSheetId="0">#REF!</definedName>
    <definedName name="VM_B2" localSheetId="1">#REF!</definedName>
    <definedName name="VM_B2">#REF!</definedName>
    <definedName name="VM_H" localSheetId="0">#REF!</definedName>
    <definedName name="VM_H" localSheetId="1">#REF!</definedName>
    <definedName name="VM_H">#REF!</definedName>
    <definedName name="VM_H1" localSheetId="0">#REF!</definedName>
    <definedName name="VM_H1" localSheetId="1">#REF!</definedName>
    <definedName name="VM_H1">#REF!</definedName>
    <definedName name="VM_V" localSheetId="0">#REF!</definedName>
    <definedName name="VM_V" localSheetId="1">#REF!</definedName>
    <definedName name="VM_V">#REF!</definedName>
    <definedName name="VM_V1" localSheetId="0">#REF!</definedName>
    <definedName name="VM_V1" localSheetId="1">#REF!</definedName>
    <definedName name="VM_V1">#REF!</definedName>
    <definedName name="W" localSheetId="0">#REF!</definedName>
    <definedName name="W" localSheetId="1">#REF!</definedName>
    <definedName name="W">#REF!</definedName>
    <definedName name="w.40.DB12">'[3]....สะพาน....'!$B$15</definedName>
    <definedName name="w.40.DB16">'[3]....สะพาน....'!$B$16</definedName>
    <definedName name="w.40.DB20">'[3]....สะพาน....'!$B$17</definedName>
    <definedName name="w.40.DB25">'[3]....สะพาน....'!$B$18</definedName>
    <definedName name="w.RB15">'[3]....สะพาน....'!$B$5</definedName>
    <definedName name="w.RB19">'[3]....สะพาน....'!$B$6</definedName>
    <definedName name="w.RB25">'[3]....สะพาน....'!$B$7</definedName>
    <definedName name="w.RB6">'[3]....สะพาน....'!$B$2</definedName>
    <definedName name="w.RB9">'[3]....สะพาน....'!$B$3</definedName>
    <definedName name="w.SPC9.4">'[3]....สะพาน....'!$B$22</definedName>
    <definedName name="WT" localSheetId="0">#REF!</definedName>
    <definedName name="WT" localSheetId="1">#REF!</definedName>
    <definedName name="WT">#REF!</definedName>
    <definedName name="x">[2]ค่างานต้นทุน!$H$78</definedName>
    <definedName name="xp" localSheetId="0">[7]ค่างานต้นทุน!#REF!</definedName>
    <definedName name="xp" localSheetId="1">[7]ค่างานต้นทุน!#REF!</definedName>
    <definedName name="xp">[7]ค่างานต้นทุน!#REF!</definedName>
    <definedName name="xs">[2]ค่างานต้นทุน!$H$79</definedName>
    <definedName name="y">[2]ค่างานต้นทุน!$H$72</definedName>
    <definedName name="yp">[2]ค่างานต้นทุน!$H$71</definedName>
    <definedName name="Yr" localSheetId="0">[7]ค่างานต้นทุน!#REF!</definedName>
    <definedName name="Yr" localSheetId="1">[7]ค่างานต้นทุน!#REF!</definedName>
    <definedName name="Yr">[7]ค่างานต้นทุน!#REF!</definedName>
    <definedName name="ys">[2]ค่างานต้นทุน!$H$70</definedName>
    <definedName name="กรุยทาง" localSheetId="0">#REF!</definedName>
    <definedName name="กรุยทาง" localSheetId="1">#REF!</definedName>
    <definedName name="กรุยทาง">#REF!</definedName>
    <definedName name="กว้าง1" localSheetId="0">#REF!</definedName>
    <definedName name="กว้าง1" localSheetId="1">#REF!</definedName>
    <definedName name="กว้าง1">#REF!</definedName>
    <definedName name="กว้าง12" localSheetId="0">#REF!</definedName>
    <definedName name="กว้าง12" localSheetId="1">#REF!</definedName>
    <definedName name="กว้าง12">#REF!</definedName>
    <definedName name="ขนาดd11" localSheetId="0">#REF!</definedName>
    <definedName name="ขนาดd11" localSheetId="1">#REF!</definedName>
    <definedName name="ขนาดd11">#REF!</definedName>
    <definedName name="ขนาดdowel" localSheetId="0">#REF!</definedName>
    <definedName name="ขนาดdowel" localSheetId="1">#REF!</definedName>
    <definedName name="ขนาดdowel">#REF!</definedName>
    <definedName name="ขนาดบี1" localSheetId="0">#REF!</definedName>
    <definedName name="ขนาดบี1" localSheetId="1">#REF!</definedName>
    <definedName name="ขนาดบี1">#REF!</definedName>
    <definedName name="ขนาดบี11" localSheetId="0">#REF!</definedName>
    <definedName name="ขนาดบี11" localSheetId="1">#REF!</definedName>
    <definedName name="ขนาดบี11">#REF!</definedName>
    <definedName name="ขนาดป" localSheetId="0">#REF!</definedName>
    <definedName name="ขนาดป" localSheetId="1">#REF!</definedName>
    <definedName name="ขนาดป">#REF!</definedName>
    <definedName name="ขนาดป11" localSheetId="0">#REF!</definedName>
    <definedName name="ขนาดป11" localSheetId="1">#REF!</definedName>
    <definedName name="ขนาดป11">#REF!</definedName>
    <definedName name="ขนาดวี1" localSheetId="0">#REF!</definedName>
    <definedName name="ขนาดวี1" localSheetId="1">#REF!</definedName>
    <definedName name="ขนาดวี1">#REF!</definedName>
    <definedName name="ขนาดวี11" localSheetId="0">#REF!</definedName>
    <definedName name="ขนาดวี11" localSheetId="1">#REF!</definedName>
    <definedName name="ขนาดวี11">#REF!</definedName>
    <definedName name="ขนาดวี2" localSheetId="0">#REF!</definedName>
    <definedName name="ขนาดวี2" localSheetId="1">#REF!</definedName>
    <definedName name="ขนาดวี2">#REF!</definedName>
    <definedName name="ขนาดวี22" localSheetId="0">#REF!</definedName>
    <definedName name="ขนาดวี22" localSheetId="1">#REF!</definedName>
    <definedName name="ขนาดวี22">#REF!</definedName>
    <definedName name="ขนาดวี3" localSheetId="0">#REF!</definedName>
    <definedName name="ขนาดวี3" localSheetId="1">#REF!</definedName>
    <definedName name="ขนาดวี3">#REF!</definedName>
    <definedName name="ขนาดวี33" localSheetId="0">#REF!</definedName>
    <definedName name="ขนาดวี33" localSheetId="1">#REF!</definedName>
    <definedName name="ขนาดวี33">#REF!</definedName>
    <definedName name="ขนาดหลัง" localSheetId="0">#REF!</definedName>
    <definedName name="ขนาดหลัง" localSheetId="1">#REF!</definedName>
    <definedName name="ขนาดหลัง">#REF!</definedName>
    <definedName name="ขนาดหลัง11" localSheetId="0">#REF!</definedName>
    <definedName name="ขนาดหลัง11" localSheetId="1">#REF!</definedName>
    <definedName name="ขนาดหลัง11">#REF!</definedName>
    <definedName name="ขนาดเฮช1" localSheetId="0">#REF!</definedName>
    <definedName name="ขนาดเฮช1" localSheetId="1">#REF!</definedName>
    <definedName name="ขนาดเฮช1">#REF!</definedName>
    <definedName name="ขนาดเฮช11" localSheetId="0">#REF!</definedName>
    <definedName name="ขนาดเฮช11" localSheetId="1">#REF!</definedName>
    <definedName name="ขนาดเฮช11">#REF!</definedName>
    <definedName name="ขนาดเฮช2" localSheetId="0">#REF!</definedName>
    <definedName name="ขนาดเฮช2" localSheetId="1">#REF!</definedName>
    <definedName name="ขนาดเฮช2">#REF!</definedName>
    <definedName name="ขนาดเฮช22" localSheetId="0">#REF!</definedName>
    <definedName name="ขนาดเฮช22" localSheetId="1">#REF!</definedName>
    <definedName name="ขนาดเฮช22">#REF!</definedName>
    <definedName name="ค2">[2]ค่างานต้นทุน!$H$119</definedName>
    <definedName name="ค2สะพาน">'[4]ต้นทุนcon,steel&amp;แบบ'!#REF!</definedName>
    <definedName name="คอนกรีตสะพาน" localSheetId="0">#REF!</definedName>
    <definedName name="คอนกรีตสะพาน" localSheetId="1">#REF!</definedName>
    <definedName name="คอนกรีตสะพาน">#REF!</definedName>
    <definedName name="คอนกรีตหยาบ">[2]ค่างานต้นทุน!$H$117</definedName>
    <definedName name="ค่าขนส่งAC.กท.ศรีราชา">[3]ค่างานต้นทุนงานทาง!$I$2123</definedName>
    <definedName name="ค่าขนส่งดินตัด">[3]กรอกระยะขนส่ง!$U$4</definedName>
    <definedName name="ค่าขนส่งดินถม">[3]กรอกระยะขนส่ง!$U$8</definedName>
    <definedName name="ค่าขนส่งทรายถม">[3]กรอกระยะขนส่ง!$AC$16</definedName>
    <definedName name="ค่าขนส่งทรายหยาบ">[3]กรอกระยะขนส่ง!$AC$12</definedName>
    <definedName name="ค่าขนส่งท่อคสล.">[3]กรอกระยะขนส่ง!$AG$16</definedName>
    <definedName name="ค่าขนส่งปูนซิเมนต์">[3]กรอกระยะขนส่ง!$AC$4</definedName>
    <definedName name="ค่าขนส่งยางแอสฟัล">[3]กรอกระยะขนส่ง!$AG$4</definedName>
    <definedName name="ค่าขนส่งลวดอัดแรง">[3]กรอกระยะขนส่ง!$AG$8</definedName>
    <definedName name="ค่าขนส่งลูกรัง">[3]กรอกระยะขนส่ง!$U$16</definedName>
    <definedName name="ค่าขนส่งวัสดุคัดเลือก">[3]กรอกระยะขนส่ง!$U$12</definedName>
    <definedName name="ค่าขนส่งหินคลุก">[3]กรอกระยะขนส่ง!$Y$4</definedName>
    <definedName name="ค่าขนส่งหินผสมคอนกรีต">[3]กรอกระยะขนส่ง!$Y$8</definedName>
    <definedName name="ค่าขนส่งหินผิว">[3]กรอกระยะขนส่ง!$Y$12</definedName>
    <definedName name="ค่าขนส่งหินผิวแอสฟัล">[3]กรอกระยะขนส่ง!$Y$16</definedName>
    <definedName name="ค่าขนส่งเหล็กSD40">[3]กรอกระยะขนส่ง!$AG$25</definedName>
    <definedName name="ค่าขนส่งเหล็กเส้น">[3]กรอกระยะขนส่ง!$AC$8</definedName>
    <definedName name="ค่าติดตั้งแบบหล่อทั่วไป">[3]กรอกระยะขนส่ง!$AK$17</definedName>
    <definedName name="ค่าเท" localSheetId="0">#REF!</definedName>
    <definedName name="ค่าเท" localSheetId="1">#REF!</definedName>
    <definedName name="ค่าเท">#REF!</definedName>
    <definedName name="ค่าผูก" localSheetId="0">#REF!</definedName>
    <definedName name="ค่าผูก" localSheetId="1">#REF!</definedName>
    <definedName name="ค่าผูก">#REF!</definedName>
    <definedName name="ค่าไม้แบบBox" localSheetId="0">#REF!</definedName>
    <definedName name="ค่าไม้แบบBox" localSheetId="1">#REF!</definedName>
    <definedName name="ค่าไม้แบบBox">#REF!</definedName>
    <definedName name="ค่าแรงขุดดิน">[3]กรอกระยะขนส่ง!$AK$11</definedName>
    <definedName name="ค่าแรงคอนกรีตโครงสร้าง">[3]กรอกระยะขนส่ง!$AK$14</definedName>
    <definedName name="ค่าแรงคอนกรีตหยาบ">[3]กรอกระยะขนส่ง!$AK$13</definedName>
    <definedName name="ค่าแรงงานดินขุด">[8]รายละเอียดโครงการ!$F$3</definedName>
    <definedName name="ค่าแรงงานทาสี">[8]รายละเอียดโครงการ!$F$7</definedName>
    <definedName name="ค่าแรงแบบ" localSheetId="0">#REF!</definedName>
    <definedName name="ค่าแรงแบบ" localSheetId="1">#REF!</definedName>
    <definedName name="ค่าแรงแบบ">#REF!</definedName>
    <definedName name="ค่าแรงแบบหล่อ">[9]ข้อมูลสะพาน!$AM$15</definedName>
    <definedName name="ค่าแรงแบบหล่อเปลือย">[3]กรอกระยะขนส่ง!$AK$18</definedName>
    <definedName name="ค่าแรงไม้แบบ">[8]รายละเอียดโครงการ!$F$29</definedName>
    <definedName name="ค่าแรงเหล็กเสริม">[3]กรอกระยะขนส่ง!$AK$21</definedName>
    <definedName name="ค่าลวด" localSheetId="0">#REF!</definedName>
    <definedName name="ค่าลวด" localSheetId="1">#REF!</definedName>
    <definedName name="ค่าลวด">#REF!</definedName>
    <definedName name="จำนวนd11" localSheetId="0">#REF!</definedName>
    <definedName name="จำนวนd11" localSheetId="1">#REF!</definedName>
    <definedName name="จำนวนd11">#REF!</definedName>
    <definedName name="จำนวนdowel" localSheetId="0">#REF!</definedName>
    <definedName name="จำนวนdowel" localSheetId="1">#REF!</definedName>
    <definedName name="จำนวนdowel">#REF!</definedName>
    <definedName name="จำนวนบี1" localSheetId="0">#REF!</definedName>
    <definedName name="จำนวนบี1" localSheetId="1">#REF!</definedName>
    <definedName name="จำนวนบี1">#REF!</definedName>
    <definedName name="จำนวนบี11" localSheetId="0">#REF!</definedName>
    <definedName name="จำนวนบี11" localSheetId="1">#REF!</definedName>
    <definedName name="จำนวนบี11">#REF!</definedName>
    <definedName name="จำนวนป" localSheetId="0">#REF!</definedName>
    <definedName name="จำนวนป" localSheetId="1">#REF!</definedName>
    <definedName name="จำนวนป">#REF!</definedName>
    <definedName name="จำนวนป11" localSheetId="0">#REF!</definedName>
    <definedName name="จำนวนป11" localSheetId="1">#REF!</definedName>
    <definedName name="จำนวนป11">#REF!</definedName>
    <definedName name="จำนวนวี1" localSheetId="0">#REF!</definedName>
    <definedName name="จำนวนวี1" localSheetId="1">#REF!</definedName>
    <definedName name="จำนวนวี1">#REF!</definedName>
    <definedName name="จำนวนวี11" localSheetId="0">#REF!</definedName>
    <definedName name="จำนวนวี11" localSheetId="1">#REF!</definedName>
    <definedName name="จำนวนวี11">#REF!</definedName>
    <definedName name="จำนวนวี2" localSheetId="0">#REF!</definedName>
    <definedName name="จำนวนวี2" localSheetId="1">#REF!</definedName>
    <definedName name="จำนวนวี2">#REF!</definedName>
    <definedName name="จำนวนวี22" localSheetId="0">#REF!</definedName>
    <definedName name="จำนวนวี22" localSheetId="1">#REF!</definedName>
    <definedName name="จำนวนวี22">#REF!</definedName>
    <definedName name="จำนวนวี3" localSheetId="0">#REF!</definedName>
    <definedName name="จำนวนวี3" localSheetId="1">#REF!</definedName>
    <definedName name="จำนวนวี3">#REF!</definedName>
    <definedName name="จำนวนวี33" localSheetId="0">#REF!</definedName>
    <definedName name="จำนวนวี33" localSheetId="1">#REF!</definedName>
    <definedName name="จำนวนวี33">#REF!</definedName>
    <definedName name="จำนวนหลัง" localSheetId="0">#REF!</definedName>
    <definedName name="จำนวนหลัง" localSheetId="1">#REF!</definedName>
    <definedName name="จำนวนหลัง">#REF!</definedName>
    <definedName name="จำนวนหลัง11" localSheetId="0">#REF!</definedName>
    <definedName name="จำนวนหลัง11" localSheetId="1">#REF!</definedName>
    <definedName name="จำนวนหลัง11">#REF!</definedName>
    <definedName name="จำนวนเฮช1" localSheetId="0">#REF!</definedName>
    <definedName name="จำนวนเฮช1" localSheetId="1">#REF!</definedName>
    <definedName name="จำนวนเฮช1">#REF!</definedName>
    <definedName name="จำนวนเฮช11" localSheetId="0">#REF!</definedName>
    <definedName name="จำนวนเฮช11" localSheetId="1">#REF!</definedName>
    <definedName name="จำนวนเฮช11">#REF!</definedName>
    <definedName name="จำนวนเฮช2" localSheetId="0">#REF!</definedName>
    <definedName name="จำนวนเฮช2" localSheetId="1">#REF!</definedName>
    <definedName name="จำนวนเฮช2">#REF!</definedName>
    <definedName name="จำนวนเฮช22" localSheetId="0">#REF!</definedName>
    <definedName name="จำนวนเฮช22" localSheetId="1">#REF!</definedName>
    <definedName name="จำนวนเฮช22">#REF!</definedName>
    <definedName name="ต้นทุนแบบ" localSheetId="0">#REF!</definedName>
    <definedName name="ต้นทุนแบบ" localSheetId="1">#REF!</definedName>
    <definedName name="ต้นทุนแบบ">#REF!</definedName>
    <definedName name="ตะปู" localSheetId="0">#REF!</definedName>
    <definedName name="ตะปู" localSheetId="1">#REF!</definedName>
    <definedName name="ตะปู">#REF!</definedName>
    <definedName name="ทรายถม">[2]ค่างานต้นทุน!$H$110</definedName>
    <definedName name="ป." localSheetId="0">#REF!</definedName>
    <definedName name="ป." localSheetId="1">#REF!</definedName>
    <definedName name="ป.">#REF!</definedName>
    <definedName name="ป.ใน" localSheetId="0">#REF!</definedName>
    <definedName name="ป.ใน" localSheetId="1">#REF!</definedName>
    <definedName name="ป.ใน">#REF!</definedName>
    <definedName name="ปีก1" localSheetId="0">#REF!</definedName>
    <definedName name="ปีก1" localSheetId="1">#REF!</definedName>
    <definedName name="ปีก1">#REF!</definedName>
    <definedName name="ปีก2" localSheetId="0">#REF!</definedName>
    <definedName name="ปีก2" localSheetId="1">#REF!</definedName>
    <definedName name="ปีก2">#REF!</definedName>
    <definedName name="ปูนยาแนว">[2]ค่างานต้นทุน!$H$118</definedName>
    <definedName name="ผนัง1" localSheetId="0">#REF!</definedName>
    <definedName name="ผนัง1" localSheetId="1">#REF!</definedName>
    <definedName name="ผนัง1">#REF!</definedName>
    <definedName name="ผนัง12" localSheetId="0">#REF!</definedName>
    <definedName name="ผนัง12" localSheetId="1">#REF!</definedName>
    <definedName name="ผนัง12">#REF!</definedName>
    <definedName name="ผูกเหล็ก" localSheetId="0">#REF!</definedName>
    <definedName name="ผูกเหล็ก" localSheetId="1">#REF!</definedName>
    <definedName name="ผูกเหล็ก">#REF!</definedName>
    <definedName name="พื้น1" localSheetId="0">#REF!</definedName>
    <definedName name="พื้น1" localSheetId="1">#REF!</definedName>
    <definedName name="พื้น1">#REF!</definedName>
    <definedName name="พื้น10ม." localSheetId="0">#REF!</definedName>
    <definedName name="พื้น10ม." localSheetId="1">#REF!</definedName>
    <definedName name="พื้น10ม.">#REF!</definedName>
    <definedName name="พื้น12" localSheetId="0">#REF!</definedName>
    <definedName name="พื้น12" localSheetId="1">#REF!</definedName>
    <definedName name="พื้น12">#REF!</definedName>
    <definedName name="พื้น12ม." localSheetId="0">#REF!</definedName>
    <definedName name="พื้น12ม." localSheetId="1">#REF!</definedName>
    <definedName name="พื้น12ม.">#REF!</definedName>
    <definedName name="พื้น5ม." localSheetId="0">#REF!</definedName>
    <definedName name="พื้น5ม." localSheetId="1">#REF!</definedName>
    <definedName name="พื้น5ม.">#REF!</definedName>
    <definedName name="พื้น6ม." localSheetId="0">#REF!</definedName>
    <definedName name="พื้น6ม." localSheetId="1">#REF!</definedName>
    <definedName name="พื้น6ม.">#REF!</definedName>
    <definedName name="พื้น7ม." localSheetId="0">#REF!</definedName>
    <definedName name="พื้น7ม." localSheetId="1">#REF!</definedName>
    <definedName name="พื้น7ม.">#REF!</definedName>
    <definedName name="พื้น8ม." localSheetId="0">#REF!</definedName>
    <definedName name="พื้น8ม." localSheetId="1">#REF!</definedName>
    <definedName name="พื้น8ม.">#REF!</definedName>
    <definedName name="พื้น9ม." localSheetId="0">#REF!</definedName>
    <definedName name="พื้น9ม." localSheetId="1">#REF!</definedName>
    <definedName name="พื้น9ม.">#REF!</definedName>
    <definedName name="ภูมิอากาศ" localSheetId="0">#REF!</definedName>
    <definedName name="ภูมิอากาศ" localSheetId="1">#REF!</definedName>
    <definedName name="ภูมิอากาศ">#REF!</definedName>
    <definedName name="ไม้แบบ1">[3]ไม้แบบ!$J$15</definedName>
    <definedName name="ไม้แบบ2">[3]ไม้แบบ!$J$28</definedName>
    <definedName name="ไม้แบบ3">[3]ไม้แบบ!$J$41</definedName>
    <definedName name="ยาว1" localSheetId="0">#REF!</definedName>
    <definedName name="ยาว1" localSheetId="1">#REF!</definedName>
    <definedName name="ยาว1">#REF!</definedName>
    <definedName name="ยาว12" localSheetId="0">#REF!</definedName>
    <definedName name="ยาว12" localSheetId="1">#REF!</definedName>
    <definedName name="ยาว12">#REF!</definedName>
    <definedName name="รวม1" localSheetId="0">[10]ปร.4!#REF!</definedName>
    <definedName name="รวม1" localSheetId="1">[10]ปร.4!#REF!</definedName>
    <definedName name="รวม1">[10]ปร.4!#REF!</definedName>
    <definedName name="รวม2" localSheetId="0">[10]ปร.4!#REF!</definedName>
    <definedName name="รวม2" localSheetId="1">[10]ปร.4!#REF!</definedName>
    <definedName name="รวม2">[10]ปร.4!#REF!</definedName>
    <definedName name="รวม3" localSheetId="0">[10]ปร.4!#REF!</definedName>
    <definedName name="รวม3" localSheetId="1">[10]ปร.4!#REF!</definedName>
    <definedName name="รวม3">[10]ปร.4!#REF!</definedName>
    <definedName name="รวม4" localSheetId="0">[10]ปร.4!#REF!</definedName>
    <definedName name="รวม4" localSheetId="1">[10]ปร.4!#REF!</definedName>
    <definedName name="รวม4">[10]ปร.4!#REF!</definedName>
    <definedName name="รวม5" localSheetId="0">[10]ปร.4!#REF!</definedName>
    <definedName name="รวม5" localSheetId="1">[10]ปร.4!#REF!</definedName>
    <definedName name="รวม5">[10]ปร.4!#REF!</definedName>
    <definedName name="รวม6" localSheetId="0">[10]ปร.4!#REF!</definedName>
    <definedName name="รวม6" localSheetId="1">[10]ปร.4!#REF!</definedName>
    <definedName name="รวม6">[10]ปร.4!#REF!</definedName>
    <definedName name="รวม7" localSheetId="0">[10]ปร.4!#REF!</definedName>
    <definedName name="รวม7" localSheetId="1">[10]ปร.4!#REF!</definedName>
    <definedName name="รวม7">[10]ปร.4!#REF!</definedName>
    <definedName name="ระยะขนส่งดินตัด">[3]กรอกระยะขนส่ง!$S$4</definedName>
    <definedName name="ระยะขนส่งดินถม">[3]กรอกระยะขนส่ง!$S$8</definedName>
    <definedName name="ระยะขนส่งทรายถม">[3]กรอกระยะขนส่ง!$AA$16</definedName>
    <definedName name="ระยะขนส่งทรายหยาบ">[3]กรอกระยะขนส่ง!$AA$12</definedName>
    <definedName name="ระยะขนส่งท่อคสล.">[3]กรอกระยะขนส่ง!$AE$16</definedName>
    <definedName name="ระยะขนส่งปูนซิเมนต์">[3]กรอกระยะขนส่ง!$AA$4</definedName>
    <definedName name="ระยะขนส่งยางแอสฟัล">[3]กรอกระยะขนส่ง!$AE$4</definedName>
    <definedName name="ระยะขนส่งลวดอัดแรง">[3]กรอกระยะขนส่ง!$AE$8</definedName>
    <definedName name="ระยะขนส่งลูกรัง">[3]กรอกระยะขนส่ง!$S$16</definedName>
    <definedName name="ระยะขนส่งวัสดุคัดเลือก">[3]กรอกระยะขนส่ง!$S$12</definedName>
    <definedName name="ระยะขนส่งหินคลุก">[3]กรอกระยะขนส่ง!$W$4</definedName>
    <definedName name="ระยะขนส่งหินผสมคอนกรีต">[3]กรอกระยะขนส่ง!$W$8</definedName>
    <definedName name="ระยะขนส่งหินผิว">[3]กรอกระยะขนส่ง!$W$12</definedName>
    <definedName name="ระยะขนส่งหินแอสฟัล">[3]กรอกระยะขนส่ง!$W$16</definedName>
    <definedName name="ระยะขนส่งเหล็กSD40">[3]กรอกระยะขนส่ง!$AE$25</definedName>
    <definedName name="ระยะขนส่งเหล็กเสริม">[3]กรอกระยะขนส่ง!$AA$8</definedName>
    <definedName name="ระยะดินตัด" localSheetId="0">#REF!</definedName>
    <definedName name="ระยะดินตัด" localSheetId="1">#REF!</definedName>
    <definedName name="ระยะดินตัด">#REF!</definedName>
    <definedName name="ระยะดินถม" localSheetId="0">#REF!</definedName>
    <definedName name="ระยะดินถม" localSheetId="1">#REF!</definedName>
    <definedName name="ระยะดินถม">#REF!</definedName>
    <definedName name="ระยะทรายถม" localSheetId="0">#REF!</definedName>
    <definedName name="ระยะทรายถม" localSheetId="1">#REF!</definedName>
    <definedName name="ระยะทรายถม">#REF!</definedName>
    <definedName name="ระยะทรายหยาบ" localSheetId="0">#REF!</definedName>
    <definedName name="ระยะทรายหยาบ" localSheetId="1">#REF!</definedName>
    <definedName name="ระยะทรายหยาบ">#REF!</definedName>
    <definedName name="ระยะปูนต์" localSheetId="0">#REF!</definedName>
    <definedName name="ระยะปูนต์" localSheetId="1">#REF!</definedName>
    <definedName name="ระยะปูนต์">#REF!</definedName>
    <definedName name="ระยะลวดอัดแรง">[11]ระยะขนส่ง!$AE$8</definedName>
    <definedName name="ระยะลูกรัง" localSheetId="0">#REF!</definedName>
    <definedName name="ระยะลูกรัง" localSheetId="1">#REF!</definedName>
    <definedName name="ระยะลูกรัง">#REF!</definedName>
    <definedName name="ระยะวัสดุคัดเลือก" localSheetId="0">#REF!</definedName>
    <definedName name="ระยะวัสดุคัดเลือก" localSheetId="1">#REF!</definedName>
    <definedName name="ระยะวัสดุคัดเลือก">#REF!</definedName>
    <definedName name="ระยะหิน12" localSheetId="0">#REF!</definedName>
    <definedName name="ระยะหิน12" localSheetId="1">#REF!</definedName>
    <definedName name="ระยะหิน12">#REF!</definedName>
    <definedName name="ระยะหินคลุก" localSheetId="0">#REF!</definedName>
    <definedName name="ระยะหินคลุก" localSheetId="1">#REF!</definedName>
    <definedName name="ระยะหินคลุก">#REF!</definedName>
    <definedName name="ระยะหินผสม" localSheetId="0">#REF!</definedName>
    <definedName name="ระยะหินผสม" localSheetId="1">#REF!</definedName>
    <definedName name="ระยะหินผสม">#REF!</definedName>
    <definedName name="ระยะเหล็กเส้น" localSheetId="0">#REF!</definedName>
    <definedName name="ระยะเหล็กเส้น" localSheetId="1">#REF!</definedName>
    <definedName name="ระยะเหล็กเส้น">#REF!</definedName>
    <definedName name="ระยะแอสฟัลท์" localSheetId="0">#REF!</definedName>
    <definedName name="ระยะแอสฟัลท์" localSheetId="1">#REF!</definedName>
    <definedName name="ระยะแอสฟัลท์">#REF!</definedName>
    <definedName name="ราคาดินตัด" localSheetId="0">#REF!</definedName>
    <definedName name="ราคาดินตัด" localSheetId="1">#REF!</definedName>
    <definedName name="ราคาดินตัด">#REF!</definedName>
    <definedName name="ราคาดินถม" localSheetId="0">#REF!</definedName>
    <definedName name="ราคาดินถม" localSheetId="1">#REF!</definedName>
    <definedName name="ราคาดินถม">#REF!</definedName>
    <definedName name="ราคาตะปู">[8]รายละเอียดโครงการ!$C$28</definedName>
    <definedName name="ราคาทรายถม" localSheetId="0">#REF!</definedName>
    <definedName name="ราคาทรายถม" localSheetId="1">#REF!</definedName>
    <definedName name="ราคาทรายถม">#REF!</definedName>
    <definedName name="ราคาทรายหยาบ" localSheetId="0">#REF!</definedName>
    <definedName name="ราคาทรายหยาบ" localSheetId="1">#REF!</definedName>
    <definedName name="ราคาทรายหยาบ">#REF!</definedName>
    <definedName name="ราคาน็อตGRยาว">[8]รายละเอียดโครงการ!$D$89</definedName>
    <definedName name="ราคาน็อตGRสั้น">[8]รายละเอียดโครงการ!$D$88</definedName>
    <definedName name="ราคาน็อตตัวละ">[8]รายละเอียดโครงการ!$C$51</definedName>
    <definedName name="ราคาปูนต์" localSheetId="0">#REF!</definedName>
    <definedName name="ราคาปูนต์" localSheetId="1">#REF!</definedName>
    <definedName name="ราคาปูนต์">#REF!</definedName>
    <definedName name="ราคาแผ่นGuardRailต่อเมตร">[8]รายละเอียดโครงการ!$F$85</definedName>
    <definedName name="ราคาแผ่นปลายGuardRail">[8]รายละเอียดโครงการ!$D$87</definedName>
    <definedName name="ราคาไม้เนื้อแข็ง">[8]รายละเอียดโครงการ!$C$61</definedName>
    <definedName name="ราคาไม้แบบต้นทุน">[8]รายละเอียดโครงการ!$C$29</definedName>
    <definedName name="ราคาลูกรัง" localSheetId="0">#REF!</definedName>
    <definedName name="ราคาลูกรัง" localSheetId="1">#REF!</definedName>
    <definedName name="ราคาลูกรัง">#REF!</definedName>
    <definedName name="ราคาวัสดุคัดเลือก" localSheetId="0">#REF!</definedName>
    <definedName name="ราคาวัสดุคัดเลือก" localSheetId="1">#REF!</definedName>
    <definedName name="ราคาวัสดุคัดเลือก">#REF!</definedName>
    <definedName name="ราคาสีเทอร์โม">[8]รายละเอียดโครงการ!$E$95</definedName>
    <definedName name="ราคาสีน้ำมัน">[8]รายละเอียดโครงการ!$C$55</definedName>
    <definedName name="ราคาสีสะท้อนแสง">[8]รายละเอียดโครงการ!$C$54</definedName>
    <definedName name="ราคาเสาGuardRail">[8]รายละเอียดโครงการ!$D$86</definedName>
    <definedName name="ราคาหิน12" localSheetId="0">#REF!</definedName>
    <definedName name="ราคาหิน12" localSheetId="1">#REF!</definedName>
    <definedName name="ราคาหิน12">#REF!</definedName>
    <definedName name="ราคาหินคลุก" localSheetId="0">#REF!</definedName>
    <definedName name="ราคาหินคลุก" localSheetId="1">#REF!</definedName>
    <definedName name="ราคาหินคลุก">#REF!</definedName>
    <definedName name="ราคาหินผสม" localSheetId="0">#REF!</definedName>
    <definedName name="ราคาหินผสม" localSheetId="1">#REF!</definedName>
    <definedName name="ราคาหินผสม">#REF!</definedName>
    <definedName name="ราคาเหล็กเส้น" localSheetId="0">#REF!</definedName>
    <definedName name="ราคาเหล็กเส้น" localSheetId="1">#REF!</definedName>
    <definedName name="ราคาเหล็กเส้น">#REF!</definedName>
    <definedName name="ราคาแอสฟัลท์" localSheetId="0">#REF!</definedName>
    <definedName name="ราคาแอสฟัลท์" localSheetId="1">#REF!</definedName>
    <definedName name="ราคาแอสฟัลท์">#REF!</definedName>
    <definedName name="ลวดผูกเหล็ก">[3]กรอกราคาวัสดุ!$J$173</definedName>
    <definedName name="ส1">[2]ค่างานต้นทุน!$H$223</definedName>
    <definedName name="ส2">[2]ค่างานต้นทุน!$H$231</definedName>
    <definedName name="ส3">[2]ค่างานต้นทุน!$H$240</definedName>
    <definedName name="ส4">[2]ค่างานต้นทุน!$H$249</definedName>
    <definedName name="สูง1" localSheetId="0">#REF!</definedName>
    <definedName name="สูง1" localSheetId="1">#REF!</definedName>
    <definedName name="สูง1">#REF!</definedName>
    <definedName name="สูง12" localSheetId="0">#REF!</definedName>
    <definedName name="สูง12" localSheetId="1">#REF!</definedName>
    <definedName name="สูง12">#REF!</definedName>
    <definedName name="สูงเฮช1" localSheetId="0">#REF!</definedName>
    <definedName name="สูงเฮช1" localSheetId="1">#REF!</definedName>
    <definedName name="สูงเฮช1">#REF!</definedName>
    <definedName name="สูงเฮช12" localSheetId="0">#REF!</definedName>
    <definedName name="สูงเฮช12" localSheetId="1">#REF!</definedName>
    <definedName name="สูงเฮช12">#REF!</definedName>
    <definedName name="เสาเข็มที่เหลือ" localSheetId="0">#REF!</definedName>
    <definedName name="เสาเข็มที่เหลือ" localSheetId="1">#REF!</definedName>
    <definedName name="เสาเข็มที่เหลือ">#REF!</definedName>
    <definedName name="เสาเข็มยาว" localSheetId="0">#REF!</definedName>
    <definedName name="เสาเข็มยาว" localSheetId="1">#REF!</definedName>
    <definedName name="เสาเข็มยาว">#REF!</definedName>
  </definedNames>
  <calcPr calcId="124519"/>
</workbook>
</file>

<file path=xl/calcChain.xml><?xml version="1.0" encoding="utf-8"?>
<calcChain xmlns="http://schemas.openxmlformats.org/spreadsheetml/2006/main">
  <c r="H19" i="2"/>
  <c r="A7"/>
  <c r="A6"/>
  <c r="B5"/>
  <c r="B4"/>
  <c r="B3"/>
  <c r="F35" i="1"/>
  <c r="F36" s="1"/>
  <c r="O33"/>
  <c r="O34" s="1"/>
  <c r="B5"/>
  <c r="B4"/>
  <c r="B3"/>
</calcChain>
</file>

<file path=xl/sharedStrings.xml><?xml version="1.0" encoding="utf-8"?>
<sst xmlns="http://schemas.openxmlformats.org/spreadsheetml/2006/main" count="49" uniqueCount="42">
  <si>
    <r>
      <t xml:space="preserve">รายการประมาณราคาค่าก่อสร้าง                                                            </t>
    </r>
    <r>
      <rPr>
        <sz val="18"/>
        <rFont val="TH SarabunPSK"/>
        <family val="2"/>
      </rPr>
      <t xml:space="preserve"> </t>
    </r>
    <r>
      <rPr>
        <sz val="14"/>
        <rFont val="TH SarabunPSK"/>
        <family val="2"/>
      </rPr>
      <t>ปร.4</t>
    </r>
  </si>
  <si>
    <r>
      <t xml:space="preserve">โครงการ  </t>
    </r>
    <r>
      <rPr>
        <sz val="16"/>
        <rFont val="TH SarabunPSK"/>
        <family val="2"/>
      </rPr>
      <t xml:space="preserve">  </t>
    </r>
  </si>
  <si>
    <t>ม.</t>
  </si>
  <si>
    <r>
      <t xml:space="preserve">สถานที่ก่อสร้าง </t>
    </r>
    <r>
      <rPr>
        <sz val="16"/>
        <rFont val="TH SarabunPSK"/>
        <family val="2"/>
      </rPr>
      <t>หมู่ที่ 6  ตำบลบางจาก  อำเภอเมือง จังหวัดนครศรีธรรมราช</t>
    </r>
  </si>
  <si>
    <r>
      <t>ประมาณการ</t>
    </r>
    <r>
      <rPr>
        <sz val="16"/>
        <rFont val="TH SarabunPSK"/>
        <family val="2"/>
      </rPr>
      <t xml:space="preserve">  วันที่          </t>
    </r>
  </si>
  <si>
    <t>ลำดับที่</t>
  </si>
  <si>
    <t xml:space="preserve"> รายการ</t>
  </si>
  <si>
    <t>จำนวน</t>
  </si>
  <si>
    <t>หน่วย</t>
  </si>
  <si>
    <t>ค่างานต้นทุน (บาท)</t>
  </si>
  <si>
    <t>หมายเหตุ</t>
  </si>
  <si>
    <t xml:space="preserve"> ราคาต่อหน่วย</t>
  </si>
  <si>
    <t>จำนวนเงิน</t>
  </si>
  <si>
    <t>ต่อ 50 ม.</t>
  </si>
  <si>
    <t>Joint</t>
  </si>
  <si>
    <t>ราคาก่อสร้าง(บาท)</t>
  </si>
  <si>
    <t>คิดเป็นงบประมาณ</t>
  </si>
  <si>
    <t>(ลงชื่อ)………………………………………….</t>
  </si>
  <si>
    <t>ผู้เสนอราคา</t>
  </si>
  <si>
    <r>
      <t xml:space="preserve">                                         สรุปผลการประเมินราคาค่าก่อสร้าง                                 </t>
    </r>
    <r>
      <rPr>
        <sz val="14"/>
        <rFont val="TH SarabunPSK"/>
        <family val="2"/>
      </rPr>
      <t xml:space="preserve"> แบบ ปร.5</t>
    </r>
  </si>
  <si>
    <t>โครงการ</t>
  </si>
  <si>
    <t>ลำดับ</t>
  </si>
  <si>
    <t>ค่าวัสดุและแรงงาน</t>
  </si>
  <si>
    <t>FACTOR F</t>
  </si>
  <si>
    <t>รวมเป็นเงิน</t>
  </si>
  <si>
    <t>ที่</t>
  </si>
  <si>
    <t>(บาท)</t>
  </si>
  <si>
    <t>ประเภทอาคาร</t>
  </si>
  <si>
    <t>ประเภทงานทาง</t>
  </si>
  <si>
    <t>ประเภทงานสะพาน,ท่อเหลี่ยม</t>
  </si>
  <si>
    <t>ประเภทงานชลประทาน</t>
  </si>
  <si>
    <t>งานป้ายประชาสัมพันธ์</t>
  </si>
  <si>
    <t>ภาษีมูลค่าเพิ่ม</t>
  </si>
  <si>
    <t>%</t>
  </si>
  <si>
    <t>เงินล่วงหน้าจ่าย</t>
  </si>
  <si>
    <t>เงินประกันผลงานหัก</t>
  </si>
  <si>
    <t>ดอกเบี้ยเงินกู้</t>
  </si>
  <si>
    <t>สรุป</t>
  </si>
  <si>
    <t>รวมค่าก่อสร้างเป็นเงินทั้งสิ้น</t>
  </si>
  <si>
    <t>คิดเป็นราคากลาง</t>
  </si>
  <si>
    <t xml:space="preserve">(ตัวอักษร) </t>
  </si>
  <si>
    <t>(ลงชื่อ)................................................................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</si>
</sst>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  <numFmt numFmtId="189" formatCode="_-* #,##0.000_-;\-* #,##0.000_-;_-* &quot;-&quot;??_-;_-@_-"/>
    <numFmt numFmtId="190" formatCode="#,##0\ &quot;DM&quot;;[Red]\-#,##0\ &quot;DM&quot;"/>
    <numFmt numFmtId="191" formatCode="#,##0.00\ &quot;DM&quot;;[Red]\-#,##0.00\ &quot;DM&quot;"/>
    <numFmt numFmtId="192" formatCode="0.0000"/>
    <numFmt numFmtId="193" formatCode="_(* #,##0.00_);_(* \(#,##0.00\);_(* &quot;-&quot;??_);_(@_)"/>
  </numFmts>
  <fonts count="24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10"/>
      <name val="Arial"/>
      <family val="2"/>
    </font>
    <font>
      <b/>
      <sz val="16"/>
      <color theme="0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Cordia New"/>
      <family val="2"/>
    </font>
    <font>
      <sz val="10"/>
      <name val="MS Sans Serif"/>
      <family val="2"/>
      <charset val="222"/>
    </font>
    <font>
      <b/>
      <sz val="10"/>
      <name val="MS Sans Serif"/>
      <family val="2"/>
      <charset val="222"/>
    </font>
    <font>
      <sz val="14"/>
      <name val="AngsanaUPC"/>
      <family val="1"/>
    </font>
    <font>
      <sz val="10"/>
      <name val="Courier"/>
      <family val="3"/>
    </font>
    <font>
      <sz val="16"/>
      <name val="Angsana New"/>
      <family val="1"/>
    </font>
    <font>
      <sz val="16"/>
      <color theme="1"/>
      <name val="TH SarabunPSK"/>
      <family val="2"/>
      <charset val="222"/>
    </font>
    <font>
      <sz val="16"/>
      <color theme="1"/>
      <name val="Angsan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</borders>
  <cellStyleXfs count="21">
    <xf numFmtId="0" fontId="0" fillId="0" borderId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39" fontId="20" fillId="0" borderId="0"/>
    <xf numFmtId="0" fontId="17" fillId="0" borderId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16" fillId="0" borderId="0"/>
    <xf numFmtId="0" fontId="21" fillId="0" borderId="0"/>
    <xf numFmtId="0" fontId="23" fillId="0" borderId="0"/>
    <xf numFmtId="0" fontId="1" fillId="0" borderId="0"/>
    <xf numFmtId="0" fontId="22" fillId="0" borderId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8" fillId="2" borderId="5" xfId="0" quotePrefix="1" applyFont="1" applyFill="1" applyBorder="1" applyAlignment="1">
      <alignment horizontal="center" vertical="center"/>
    </xf>
    <xf numFmtId="0" fontId="9" fillId="0" borderId="5" xfId="0" applyFont="1" applyBorder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quotePrefix="1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/>
    </xf>
    <xf numFmtId="0" fontId="11" fillId="0" borderId="3" xfId="0" applyFont="1" applyBorder="1" applyAlignment="1"/>
    <xf numFmtId="187" fontId="11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3" fontId="11" fillId="2" borderId="6" xfId="0" applyNumberFormat="1" applyFont="1" applyFill="1" applyBorder="1" applyAlignment="1">
      <alignment horizontal="right"/>
    </xf>
    <xf numFmtId="43" fontId="11" fillId="0" borderId="1" xfId="1" applyFont="1" applyBorder="1"/>
    <xf numFmtId="0" fontId="10" fillId="2" borderId="5" xfId="0" quotePrefix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3" fontId="11" fillId="0" borderId="5" xfId="1" applyFont="1" applyFill="1" applyBorder="1" applyProtection="1">
      <protection locked="0"/>
    </xf>
    <xf numFmtId="0" fontId="11" fillId="0" borderId="7" xfId="0" applyFont="1" applyBorder="1"/>
    <xf numFmtId="187" fontId="11" fillId="2" borderId="5" xfId="1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43" fontId="11" fillId="2" borderId="6" xfId="0" applyNumberFormat="1" applyFont="1" applyFill="1" applyBorder="1" applyAlignment="1"/>
    <xf numFmtId="0" fontId="11" fillId="0" borderId="3" xfId="0" applyFont="1" applyBorder="1" applyAlignment="1">
      <alignment horizontal="left"/>
    </xf>
    <xf numFmtId="43" fontId="11" fillId="0" borderId="5" xfId="1" applyNumberFormat="1" applyFont="1" applyFill="1" applyBorder="1" applyProtection="1">
      <protection locked="0"/>
    </xf>
    <xf numFmtId="43" fontId="11" fillId="0" borderId="5" xfId="1" applyFont="1" applyBorder="1"/>
    <xf numFmtId="0" fontId="4" fillId="2" borderId="5" xfId="0" quotePrefix="1" applyFont="1" applyFill="1" applyBorder="1" applyAlignment="1">
      <alignment horizontal="center" vertical="center"/>
    </xf>
    <xf numFmtId="0" fontId="6" fillId="0" borderId="3" xfId="0" applyFont="1" applyBorder="1" applyAlignment="1"/>
    <xf numFmtId="187" fontId="6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3" fontId="6" fillId="0" borderId="5" xfId="1" applyFont="1" applyFill="1" applyBorder="1" applyProtection="1">
      <protection locked="0"/>
    </xf>
    <xf numFmtId="43" fontId="6" fillId="0" borderId="1" xfId="1" applyFont="1" applyBorder="1"/>
    <xf numFmtId="43" fontId="6" fillId="0" borderId="5" xfId="1" applyFont="1" applyBorder="1"/>
    <xf numFmtId="0" fontId="13" fillId="0" borderId="3" xfId="0" applyFont="1" applyBorder="1" applyAlignment="1">
      <alignment horizontal="center"/>
    </xf>
    <xf numFmtId="43" fontId="11" fillId="0" borderId="1" xfId="1" applyFont="1" applyFill="1" applyBorder="1" applyProtection="1">
      <protection locked="0"/>
    </xf>
    <xf numFmtId="43" fontId="11" fillId="2" borderId="5" xfId="1" applyFont="1" applyFill="1" applyBorder="1"/>
    <xf numFmtId="0" fontId="11" fillId="0" borderId="1" xfId="0" applyFont="1" applyBorder="1" applyAlignment="1">
      <alignment horizontal="right"/>
    </xf>
    <xf numFmtId="43" fontId="11" fillId="2" borderId="1" xfId="1" applyFont="1" applyFill="1" applyBorder="1"/>
    <xf numFmtId="0" fontId="6" fillId="0" borderId="0" xfId="0" applyFont="1" applyAlignment="1">
      <alignment horizontal="center"/>
    </xf>
    <xf numFmtId="188" fontId="6" fillId="2" borderId="1" xfId="1" applyNumberFormat="1" applyFont="1" applyFill="1" applyBorder="1" applyAlignment="1" applyProtection="1">
      <alignment horizontal="center"/>
      <protection locked="0"/>
    </xf>
    <xf numFmtId="189" fontId="5" fillId="2" borderId="3" xfId="1" applyNumberFormat="1" applyFont="1" applyFill="1" applyBorder="1" applyAlignment="1" applyProtection="1">
      <alignment horizontal="center"/>
      <protection locked="0"/>
    </xf>
    <xf numFmtId="43" fontId="6" fillId="0" borderId="1" xfId="1" applyFont="1" applyFill="1" applyBorder="1" applyProtection="1">
      <protection locked="0"/>
    </xf>
    <xf numFmtId="43" fontId="13" fillId="2" borderId="1" xfId="1" applyFont="1" applyFill="1" applyBorder="1"/>
    <xf numFmtId="43" fontId="5" fillId="2" borderId="1" xfId="1" applyFont="1" applyFill="1" applyBorder="1"/>
    <xf numFmtId="43" fontId="5" fillId="2" borderId="3" xfId="1" applyFont="1" applyFill="1" applyBorder="1" applyAlignment="1" applyProtection="1">
      <alignment horizontal="center"/>
      <protection locked="0"/>
    </xf>
    <xf numFmtId="0" fontId="14" fillId="0" borderId="8" xfId="0" applyFont="1" applyFill="1" applyBorder="1" applyAlignment="1"/>
    <xf numFmtId="43" fontId="13" fillId="2" borderId="5" xfId="1" applyFont="1" applyFill="1" applyBorder="1"/>
    <xf numFmtId="2" fontId="5" fillId="0" borderId="0" xfId="0" applyNumberFormat="1" applyFont="1" applyBorder="1"/>
    <xf numFmtId="188" fontId="6" fillId="2" borderId="9" xfId="1" applyNumberFormat="1" applyFont="1" applyFill="1" applyBorder="1" applyAlignment="1" applyProtection="1">
      <protection locked="0"/>
    </xf>
    <xf numFmtId="0" fontId="14" fillId="0" borderId="9" xfId="0" applyFont="1" applyFill="1" applyBorder="1" applyAlignment="1"/>
    <xf numFmtId="187" fontId="6" fillId="0" borderId="9" xfId="1" applyNumberFormat="1" applyFont="1" applyBorder="1" applyAlignment="1">
      <alignment horizontal="center"/>
    </xf>
    <xf numFmtId="43" fontId="5" fillId="2" borderId="0" xfId="1" applyFont="1" applyFill="1" applyBorder="1"/>
    <xf numFmtId="43" fontId="5" fillId="2" borderId="9" xfId="1" applyFont="1" applyFill="1" applyBorder="1"/>
    <xf numFmtId="0" fontId="6" fillId="0" borderId="0" xfId="0" applyFont="1" applyAlignment="1">
      <alignment horizontal="left"/>
    </xf>
    <xf numFmtId="0" fontId="15" fillId="0" borderId="0" xfId="0" applyFont="1" applyBorder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11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92" fontId="6" fillId="0" borderId="1" xfId="0" applyNumberFormat="1" applyFont="1" applyBorder="1" applyAlignment="1">
      <alignment horizontal="center" vertical="center"/>
    </xf>
    <xf numFmtId="192" fontId="6" fillId="0" borderId="1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3" fontId="11" fillId="0" borderId="1" xfId="1" applyFont="1" applyBorder="1" applyAlignment="1">
      <alignment vertical="center"/>
    </xf>
    <xf numFmtId="43" fontId="6" fillId="0" borderId="1" xfId="0" applyNumberFormat="1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93" fontId="14" fillId="2" borderId="14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center"/>
    </xf>
    <xf numFmtId="187" fontId="6" fillId="2" borderId="8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5" fillId="0" borderId="9" xfId="0" applyFont="1" applyBorder="1" applyAlignment="1"/>
    <xf numFmtId="0" fontId="1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left"/>
    </xf>
  </cellXfs>
  <cellStyles count="21">
    <cellStyle name="Comma_ปมก.ถนนลูกรัง(กุ๊ก)" xfId="2"/>
    <cellStyle name="Dezimal [0]_OPTIMIR1 (deutsch)" xfId="3"/>
    <cellStyle name="Dezimal_OPTIMIR1 (deutsch)" xfId="4"/>
    <cellStyle name="Heading" xfId="5"/>
    <cellStyle name="Normal 4" xfId="6"/>
    <cellStyle name="Normal_47อบ.23017" xfId="7"/>
    <cellStyle name="Standard_OPTIMIR1 (deutsch)" xfId="8"/>
    <cellStyle name="Wไhrung [0]_OPTIMIR1 (deutsch)" xfId="9"/>
    <cellStyle name="Wไhrung_OPTIMIR1 (deutsch)" xfId="10"/>
    <cellStyle name="เครื่องหมายจุลภาค" xfId="1" builtinId="3"/>
    <cellStyle name="เครื่องหมายจุลภาค 11" xfId="11"/>
    <cellStyle name="เครื่องหมายจุลภาค 11 2" xfId="12"/>
    <cellStyle name="เครื่องหมายจุลภาค 2" xfId="13"/>
    <cellStyle name="เครื่องหมายจุลภาค 3" xfId="14"/>
    <cellStyle name="ปกติ" xfId="0" builtinId="0"/>
    <cellStyle name="ปกติ 10" xfId="15"/>
    <cellStyle name="ปกติ 2" xfId="16"/>
    <cellStyle name="ปกติ 2 2 2" xfId="17"/>
    <cellStyle name="ปกติ 2 3" xfId="18"/>
    <cellStyle name="ปกติ 3" xfId="19"/>
    <cellStyle name="ปกติ 9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85;&#3629;&#3591;&#3594;&#3656;&#3634;&#3591;\&#3650;&#3588;&#3619;&#3591;&#3585;&#3634;&#3619;&#3585;&#3656;&#3629;&#3626;&#3619;&#3657;&#3634;&#3591;\&#3650;&#3588;&#3619;&#3591;&#3585;&#3634;&#3619;&#3648;&#3591;&#3636;&#3609;&#3629;&#3640;&#3604;&#3627;&#3609;&#3640;&#3609;\&#3588;&#3621;&#3626;.%20&#3649;&#3623;&#3623;&#3624;&#3633;&#3585;&#3604;&#3636;&#3660;\&#3612;&#3636;&#3623;%20&#3588;&#3626;&#3621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85;&#3629;&#3591;&#3594;&#3656;&#3634;&#3591;\M\&#3611;&#3619;&#3632;&#3617;&#3634;&#3603;&#3585;&#3634;&#3619;\&#3611;&#3619;&#3632;&#3617;&#3634;&#3603;&#3619;&#3634;&#3588;&#3634;&#3606;&#3609;&#36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85;&#3629;&#3591;&#3594;&#3656;&#3634;&#3591;\&#3650;&#3588;&#3619;&#3591;&#3585;&#3634;&#3619;&#3585;&#3656;&#3629;&#3626;&#3619;&#3657;&#3634;&#3591;\&#3650;&#3588;&#3619;&#3591;&#3585;&#3634;&#3619;&#3611;&#3637;60\&#3607;&#3634;&#3591;&#3621;&#3634;&#3604;&#3588;&#3629;&#3626;&#3632;&#3614;&#3634;&#3609;&#3611;&#3634;&#3585;&#3648;&#3609;&#3605;&#3619;\&#3606;&#3609;&#3609;&#3611;&#3634;&#3585;&#3648;&#3609;&#3605;&#361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computer\Desktop\Program\&#3588;&#3641;&#3656;&#3605;&#3619;&#3623;&#3592;&#3626;&#3629;&#361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k-local.go.th/files/download/MSOffice/Excel/project41/extimate41/grang/chol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85;&#3629;&#3591;&#3594;&#3656;&#3634;&#3591;\M\&#3611;&#3619;&#3632;&#3617;&#3634;&#3603;&#3585;&#3634;&#3619;\programsiam\programsiam14_v5.4(6-8%25)-1-5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k-local.go.th/files/download/&#3591;&#3634;&#3609;&#3607;&#3634;&#3591;/&#3611;&#3617;&#3585;.&#3606;&#3609;&#3609;&#3621;&#3634;&#3604;&#3618;&#3634;&#3591;/&#3606;&#3609;&#3609;&#3621;&#3634;&#3604;&#3618;&#3634;&#3591;(&#3592;&#3634;&#3585;&#3648;&#3614;&#3594;&#3619;&#3610;&#3641;&#3619;&#3603;&#3660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k-local.go.th/files/download/My%20Documents/apr2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0_B.Wichit\02_&#3611;&#3619;&#3632;&#3617;&#3634;&#3603;&#3619;&#3634;&#3588;&#3634;\&#3611;&#3637;%2056\03-&#3627;&#3657;&#3623;&#3618;&#3605;&#3591;-&#3609;&#3624;\02-&#3626;&#3632;&#3614;&#3634;&#3609;&#3586;&#3657;&#3634;&#3617;&#3588;&#3621;&#3629;&#3591;&#3621;&#3632;&#3649;&#3617;%20&#3592;.&#3594;&#3640;&#3617;&#3614;&#3619;\wichit-&#3588;&#3621;&#3629;&#3591;&#3621;&#3632;&#3649;&#3617;\&#3611;&#3619;&#3633;&#3610;\02_&#3611;&#3619;&#3632;&#3617;&#3634;&#3603;&#3619;&#3634;&#3588;&#3634;\Wichit_Program\Program_Update_10-03-54\&#3626;&#3632;&#3614;&#3634;&#3609;&#3586;&#3657;&#3634;&#3617;&#3588;&#3621;&#3629;&#3591;&#3626;&#3636;&#3594;&#3621;_%20Brid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k-local.go.th/files/download/&#3611;&#3617;&#3585;.&#3606;&#3609;&#3609;&#3621;&#3641;&#3585;&#3619;&#3633;&#3591;(&#3626;&#3634;&#3618;&#3619;&#3636;&#3617;&#3614;&#3619;&#3640;&#3609;&#3634;&#3591;&#3605;&#3640;&#3591;)/&#3626;&#3656;&#3623;&#3609;&#3650;&#3618;&#3608;&#3634;/&#3650;&#3618;&#3608;&#3634;%20&#3591;&#3634;&#3609;%20EXCEL/&#3591;&#3634;&#3609;&#3611;&#3619;&#3632;&#3617;&#3634;&#3603;&#3585;&#3634;&#3619;/&#3629;&#3634;&#3588;&#3634;&#3619;&#3648;&#3629;&#3609;&#3585;&#3611;&#3619;&#3632;&#3626;&#3591;&#3588;&#3660;1.xlt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0_B.Wichit\02_&#3611;&#3619;&#3632;&#3617;&#3634;&#3603;&#3619;&#3634;&#3588;&#3634;\&#3611;&#3637;%2056\03-&#3627;&#3657;&#3623;&#3618;&#3605;&#3591;-&#3609;&#3624;\02-&#3626;&#3632;&#3614;&#3634;&#3609;&#3586;&#3657;&#3634;&#3617;&#3588;&#3621;&#3629;&#3591;&#3621;&#3632;&#3649;&#3617;%20&#3592;.&#3594;&#3640;&#3617;&#3614;&#3619;\wichit-&#3588;&#3621;&#3629;&#3591;&#3621;&#3632;&#3649;&#3617;\&#3611;&#3619;&#3633;&#3610;\&#3611;&#3619;4-5-&#3588;&#3621;&#3629;&#3591;&#3621;&#3632;&#3649;&#361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n"/>
      <sheetName val="ปร.5 (2)"/>
      <sheetName val="ปร4 (2)"/>
      <sheetName val="ปร.5"/>
      <sheetName val="ปร4"/>
      <sheetName val="รายละเอียดข้อมูลวัสดุที่แหล่ง"/>
      <sheetName val="รายละเอียดการคำนวณ"/>
      <sheetName val="คำนวณงานคอนกรีต"/>
      <sheetName val="ค่าเสื่อมราคา"/>
      <sheetName val="ปะหน้า"/>
      <sheetName val="Sheet1"/>
    </sheetNames>
    <sheetDataSet>
      <sheetData sheetId="0"/>
      <sheetData sheetId="1"/>
      <sheetData sheetId="2">
        <row r="7">
          <cell r="A7" t="str">
            <v xml:space="preserve">ประมาณการ  วันที่          </v>
          </cell>
        </row>
      </sheetData>
      <sheetData sheetId="3"/>
      <sheetData sheetId="4">
        <row r="3">
          <cell r="B3" t="str">
            <v>ก่อสร้างถนนคอนกรีตเสริมเหล็ก รหัสทางหลวงท้องถิ่น นศ.ถ21-10 สายแววศักดิ์ 1</v>
          </cell>
        </row>
        <row r="4">
          <cell r="B4" t="str">
            <v>ขนาดผิวจราจรกว้าง  4.00  เมตร  หนา  0.15 เมตร  ยาว  320 เมตร หรือพื้นที่ไม่น้อยกว่า  1280 ตรม.</v>
          </cell>
        </row>
        <row r="5">
          <cell r="B5" t="str">
            <v>ไหล่ทางหินคลุกเฉลี่ยข้างละ  0.50  เมตร  ตามแบบแปลนเทศบาลตำบลบางจาก</v>
          </cell>
        </row>
        <row r="6">
          <cell r="A6" t="str">
            <v>สถานที่ก่อสร้าง หมู่ที่ 6  ตำบลบางจาก  อำเภอเมือง จังหวัดนครศรีธรรมราช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แนะนำ"/>
      <sheetName val="ข้อมูลโครงการ"/>
      <sheetName val="ปร.5 (2)"/>
      <sheetName val="ปร4"/>
      <sheetName val="ระดับดินถม"/>
      <sheetName val="แหล่งวัสดุและระยะทาง"/>
      <sheetName val="ข้อมูลขนส่ง"/>
      <sheetName val="เครื่องจักรกลและค่าเสื่อมราคา"/>
      <sheetName val="ค่าวัสดุก่อสร้าง(พณ.) (2)"/>
      <sheetName val="ราคาวัสดุที่แหล่ง"/>
      <sheetName val="ค่างานต้นทุน"/>
      <sheetName val="ผิวคอนกรีต"/>
      <sheetName val="กรอกข้อมูลปริมาณงาน"/>
      <sheetName val="ปร.5"/>
      <sheetName val="ปร.4"/>
      <sheetName val="หักค่าขนส่ง"/>
      <sheetName val="เฟคเตอร์ เอฟ"/>
      <sheetName val="พิมพ์เอกสาร"/>
      <sheetName val="ปริมาณงวดงาน"/>
      <sheetName val="แบ่งงวดงาน"/>
      <sheetName val="แผนงาน"/>
      <sheetName val="ใบเสนอราคา"/>
      <sheetName val="ค่าเสื่อมราคา2"/>
      <sheetName val="ค่างานต้นทุน2"/>
      <sheetName val="ค่าวัสดุก่อสร้าง(สพฐ)"/>
      <sheetName val="ค่าวัสดุก่อสร้าง(พณ.)"/>
      <sheetName val="ปร.5 ใส่ค่าเอง"/>
      <sheetName val="ใบสรุป"/>
      <sheetName val="ค่าเสื่อมราคา"/>
      <sheetName val="สิบล้อขนส่ง"/>
      <sheetName val="รถพ่วงขนส่ง"/>
      <sheetName val="หกล้อขนส่ง"/>
      <sheetName val="Factor_f"/>
      <sheetName val="คิดค่ากำแพงปากท่อ"/>
      <sheetName val="operate"/>
      <sheetName val="Sheet3"/>
      <sheetName val="Sheet4"/>
      <sheetName val="Sheet5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>
        <row r="70">
          <cell r="H70">
            <v>13556.88</v>
          </cell>
        </row>
        <row r="71">
          <cell r="H71">
            <v>13256.88</v>
          </cell>
        </row>
        <row r="72">
          <cell r="H72">
            <v>12156.88</v>
          </cell>
        </row>
        <row r="78">
          <cell r="H78">
            <v>490.24</v>
          </cell>
        </row>
        <row r="79">
          <cell r="H79">
            <v>490.24</v>
          </cell>
        </row>
        <row r="93">
          <cell r="H93">
            <v>6.9517022683845919</v>
          </cell>
        </row>
        <row r="94">
          <cell r="H94">
            <v>6.9517022683845919</v>
          </cell>
        </row>
        <row r="110">
          <cell r="H110">
            <v>148.66</v>
          </cell>
        </row>
        <row r="117">
          <cell r="H117">
            <v>1748.428185</v>
          </cell>
        </row>
        <row r="118">
          <cell r="H118">
            <v>1941.6810000000003</v>
          </cell>
        </row>
        <row r="119">
          <cell r="H119">
            <v>2037</v>
          </cell>
        </row>
        <row r="123">
          <cell r="H123">
            <v>25303.58</v>
          </cell>
        </row>
        <row r="223">
          <cell r="H223">
            <v>990</v>
          </cell>
        </row>
        <row r="231">
          <cell r="H231">
            <v>1120</v>
          </cell>
        </row>
        <row r="240">
          <cell r="H240">
            <v>2960</v>
          </cell>
        </row>
        <row r="249">
          <cell r="H249">
            <v>1060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>
        <row r="23">
          <cell r="AH23">
            <v>13</v>
          </cell>
        </row>
        <row r="25">
          <cell r="AH25">
            <v>10</v>
          </cell>
        </row>
        <row r="26">
          <cell r="AH26">
            <v>60</v>
          </cell>
        </row>
        <row r="28">
          <cell r="AH28">
            <v>55</v>
          </cell>
        </row>
        <row r="29">
          <cell r="AH29">
            <v>6</v>
          </cell>
        </row>
        <row r="70">
          <cell r="AH70">
            <v>847.23452507225977</v>
          </cell>
        </row>
        <row r="84">
          <cell r="AH84">
            <v>11.865110609590255</v>
          </cell>
        </row>
      </sheetData>
      <sheetData sheetId="30">
        <row r="27">
          <cell r="AA27">
            <v>25.7</v>
          </cell>
        </row>
        <row r="30">
          <cell r="AA30">
            <v>10</v>
          </cell>
        </row>
        <row r="31">
          <cell r="AA31">
            <v>60</v>
          </cell>
        </row>
        <row r="33">
          <cell r="AA33">
            <v>55</v>
          </cell>
        </row>
        <row r="34">
          <cell r="AA34">
            <v>11</v>
          </cell>
        </row>
        <row r="78">
          <cell r="AA78">
            <v>448.32642787499987</v>
          </cell>
        </row>
        <row r="92">
          <cell r="AA92">
            <v>16.088545211624911</v>
          </cell>
        </row>
      </sheetData>
      <sheetData sheetId="31">
        <row r="22">
          <cell r="BS22">
            <v>1.4</v>
          </cell>
        </row>
        <row r="23">
          <cell r="BS23">
            <v>7</v>
          </cell>
        </row>
        <row r="24">
          <cell r="BS24">
            <v>10</v>
          </cell>
        </row>
        <row r="25">
          <cell r="BS25">
            <v>60</v>
          </cell>
        </row>
        <row r="27">
          <cell r="BS27">
            <v>55</v>
          </cell>
        </row>
        <row r="28">
          <cell r="BS28">
            <v>5</v>
          </cell>
        </row>
        <row r="69">
          <cell r="BS69">
            <v>1142.0874062499997</v>
          </cell>
        </row>
        <row r="83">
          <cell r="BS83">
            <v>7.660595429292929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กรอกข้อมูล"/>
      <sheetName val="กรอกราคาวัสดุ"/>
      <sheetName val="กรอกระยะขนส่ง"/>
      <sheetName val="ฟอร์มข้อมูลราคา"/>
      <sheetName val="ราคาป้าย"/>
      <sheetName val="คำอธิบาย"/>
      <sheetName val="แหล่งวัสดุ"/>
      <sheetName val="ปก"/>
      <sheetName val="สรุป"/>
      <sheetName val="หาFactorF"/>
      <sheetName val="แบบสรุปราคากลาง"/>
      <sheetName val="ปร.5"/>
      <sheetName val="ปร.4.1(ท)"/>
      <sheetName val="ปร.4.2(ท)"/>
      <sheetName val="ปร.4.3(ท)"/>
      <sheetName val="งวดงาน"/>
      <sheetName val="Cut-Fill"/>
      <sheetName val="Pipe"/>
      <sheetName val="HW"/>
      <sheetName val="Traffic"/>
      <sheetName val="Widenning"/>
      <sheetName val="Juction"/>
      <sheetName val="ทางเชื่อม คสล."/>
      <sheetName val="ค่างานต้นทุนงานทาง"/>
      <sheetName val="คอนกรีตทางเท้า"/>
      <sheetName val="คอนกรีตทางเชื่อม"/>
      <sheetName val="ค่างานต้นทุนงานท่อ คสล."/>
      <sheetName val="ค่าต้นทุนคอนกรีต-ติดตั้ง"/>
      <sheetName val="ค่าต้นทุนคอนกรีต-ไม่ติดตั้ง"/>
      <sheetName val="ค่าต้นทุนเหล็กเสริม"/>
      <sheetName val="ไม้แบบ"/>
      <sheetName val="งานทั่วไปสำนักงาน"/>
      <sheetName val="งานทั่วไปขนส่ง"/>
      <sheetName val="ป้ายระหว่างก่อสร้าง"/>
      <sheetName val="งานบำรุง-ป้ายจราจร"/>
      <sheetName val="งานบำรุงป้ายจราจร"/>
      <sheetName val="รางระบายน้ำ-วี"/>
      <sheetName val="รางระบายน้ำ-ยู"/>
      <sheetName val="รางวีแบบ1-3"/>
      <sheetName val="บ่อรับน้ำ"/>
      <sheetName val="Slope"/>
      <sheetName val="Slope (งานทาง)"/>
      <sheetName val="App-56"/>
      <sheetName val="Barrier"/>
      <sheetName val="Gabion(เก่า)"/>
      <sheetName val="Gabion"/>
      <sheetName val="Reno Mattress"/>
      <sheetName val="หินทิ้ง-เรียง"/>
      <sheetName val="RipLab"/>
      <sheetName val="กระเบื้องปูทางเท้า"/>
      <sheetName val="คันหิน คสล."/>
      <sheetName val="คันหินหลังทางเท้า"/>
      <sheetName val="คันหินรางตื้น"/>
      <sheetName val="กำแพงกันดิน"/>
      <sheetName val="รางน้ำขั้นบันได"/>
      <sheetName val="บ่อพัก"/>
      <sheetName val="ปรับปรุงบ่อพัก"/>
      <sheetName val="overhang-ท2"/>
      <sheetName val="รางระบายน้ำปลายท่อ"/>
      <sheetName val="รางระบายน้ำปลายท่อแบบขั้นบันได"/>
      <sheetName val="ปลูกหญ้า"/>
      <sheetName val="----------"/>
      <sheetName val="ท่อลอดเหลี่ยม 1"/>
      <sheetName val="ท่อเหลี่ยม 2"/>
      <sheetName val="ท่อเหลี่ยม 3"/>
      <sheetName val="....สะพาน...."/>
      <sheetName val="เสาเข็ม"/>
      <sheetName val="ตอม่อตับริม(6)"/>
      <sheetName val="ตอม่อตับกลาง(6+8)"/>
      <sheetName val="ติดตั้ง คอร."/>
      <sheetName val="Topping-Plank"/>
      <sheetName val="ราวสะพาน"/>
      <sheetName val="ป้ายสะพาน"/>
      <sheetName val="รอยต่อ"/>
      <sheetName val="ตอม่อตับกลาง(10+15)"/>
      <sheetName val="ตอม่อตับกลาง(15+15)"/>
      <sheetName val="ตอม่อตับกลาง(10+10)"/>
      <sheetName val="ตอม่อตับกลาง(7+10)"/>
      <sheetName val="พื้นสะพานหล่อในที่"/>
      <sheetName val="Plank-5"/>
      <sheetName val="Plank-6"/>
      <sheetName val="Plank-8"/>
      <sheetName val="Plank-7"/>
      <sheetName val="Plank-9"/>
      <sheetName val="Plank-10"/>
      <sheetName val="BoxGer-20"/>
      <sheetName val="Topping-Box"/>
      <sheetName val="ทางเท้า"/>
      <sheetName val="ป้ายกลางสะพาน"/>
      <sheetName val="ทางเบี่ยงชั่วคราว"/>
      <sheetName val="ไฟฟ้าแสงสว่าง"/>
      <sheetName val="Sheet5"/>
      <sheetName val="............"/>
      <sheetName val="ค่าเสื่อมราคา"/>
      <sheetName val="ค่าขนส่ง"/>
      <sheetName val="Factor-F"/>
      <sheetName val="Sheet2"/>
    </sheetNames>
    <sheetDataSet>
      <sheetData sheetId="0"/>
      <sheetData sheetId="1">
        <row r="173">
          <cell r="J173">
            <v>45.48</v>
          </cell>
        </row>
      </sheetData>
      <sheetData sheetId="2">
        <row r="2">
          <cell r="C2">
            <v>2</v>
          </cell>
        </row>
        <row r="4">
          <cell r="S4">
            <v>1</v>
          </cell>
          <cell r="U4">
            <v>10.99</v>
          </cell>
          <cell r="W4">
            <v>52</v>
          </cell>
          <cell r="Y4">
            <v>99.12</v>
          </cell>
          <cell r="AA4">
            <v>30</v>
          </cell>
          <cell r="AC4">
            <v>41.11</v>
          </cell>
          <cell r="AE4">
            <v>786</v>
          </cell>
          <cell r="AG4">
            <v>270.64999999999998</v>
          </cell>
        </row>
        <row r="8">
          <cell r="S8">
            <v>15</v>
          </cell>
          <cell r="U8">
            <v>48.02</v>
          </cell>
          <cell r="W8">
            <v>52</v>
          </cell>
          <cell r="Y8">
            <v>99.12</v>
          </cell>
          <cell r="AA8">
            <v>30</v>
          </cell>
          <cell r="AC8">
            <v>41.11</v>
          </cell>
          <cell r="AE8">
            <v>854</v>
          </cell>
          <cell r="AG8">
            <v>270.64999999999998</v>
          </cell>
        </row>
        <row r="11">
          <cell r="AK11">
            <v>99</v>
          </cell>
        </row>
        <row r="12">
          <cell r="S12">
            <v>15</v>
          </cell>
          <cell r="U12">
            <v>48.02</v>
          </cell>
          <cell r="W12">
            <v>52</v>
          </cell>
          <cell r="Y12">
            <v>99.12</v>
          </cell>
          <cell r="AA12">
            <v>75</v>
          </cell>
          <cell r="AC12">
            <v>233.03</v>
          </cell>
        </row>
        <row r="13">
          <cell r="AK13">
            <v>398</v>
          </cell>
        </row>
        <row r="14">
          <cell r="AK14">
            <v>436</v>
          </cell>
        </row>
        <row r="16">
          <cell r="S16">
            <v>15</v>
          </cell>
          <cell r="U16">
            <v>48.02</v>
          </cell>
          <cell r="W16">
            <v>52</v>
          </cell>
          <cell r="Y16">
            <v>99.12</v>
          </cell>
          <cell r="AA16">
            <v>75</v>
          </cell>
          <cell r="AC16">
            <v>233.03</v>
          </cell>
          <cell r="AE16">
            <v>52</v>
          </cell>
          <cell r="AG16">
            <v>115.79</v>
          </cell>
        </row>
        <row r="17">
          <cell r="AK17">
            <v>133</v>
          </cell>
        </row>
        <row r="18">
          <cell r="AK18">
            <v>154</v>
          </cell>
        </row>
        <row r="21">
          <cell r="AK21">
            <v>2900</v>
          </cell>
        </row>
        <row r="25">
          <cell r="AE25">
            <v>73</v>
          </cell>
          <cell r="AG25">
            <v>99.14</v>
          </cell>
        </row>
      </sheetData>
      <sheetData sheetId="3">
        <row r="10">
          <cell r="D10">
            <v>30</v>
          </cell>
        </row>
        <row r="11">
          <cell r="D11">
            <v>120</v>
          </cell>
        </row>
        <row r="12">
          <cell r="D12">
            <v>36</v>
          </cell>
        </row>
        <row r="13">
          <cell r="D13">
            <v>33</v>
          </cell>
        </row>
        <row r="15">
          <cell r="D15">
            <v>230</v>
          </cell>
        </row>
        <row r="16">
          <cell r="D16">
            <v>219.63</v>
          </cell>
        </row>
        <row r="17">
          <cell r="D17">
            <v>350</v>
          </cell>
        </row>
        <row r="18">
          <cell r="D18">
            <v>350</v>
          </cell>
        </row>
        <row r="19">
          <cell r="D19">
            <v>350</v>
          </cell>
        </row>
        <row r="21">
          <cell r="D21">
            <v>350</v>
          </cell>
        </row>
        <row r="41">
          <cell r="D41">
            <v>44000</v>
          </cell>
        </row>
        <row r="42">
          <cell r="D42">
            <v>44333.33</v>
          </cell>
        </row>
        <row r="46">
          <cell r="D46">
            <v>598.13</v>
          </cell>
        </row>
        <row r="47">
          <cell r="D47">
            <v>847.2</v>
          </cell>
        </row>
        <row r="48">
          <cell r="D48">
            <v>1233.6500000000001</v>
          </cell>
        </row>
        <row r="49">
          <cell r="D49">
            <v>1696.27</v>
          </cell>
        </row>
        <row r="50">
          <cell r="D50">
            <v>2551.4</v>
          </cell>
        </row>
        <row r="52">
          <cell r="D52">
            <v>2831.78</v>
          </cell>
        </row>
        <row r="54">
          <cell r="D54">
            <v>220</v>
          </cell>
        </row>
        <row r="56">
          <cell r="D56">
            <v>350</v>
          </cell>
        </row>
        <row r="58">
          <cell r="D58">
            <v>15782.02</v>
          </cell>
        </row>
        <row r="59">
          <cell r="D59">
            <v>35912.019999999997</v>
          </cell>
        </row>
        <row r="60">
          <cell r="D60">
            <v>18891.350000000002</v>
          </cell>
        </row>
        <row r="61">
          <cell r="D61">
            <v>18244.689999999999</v>
          </cell>
        </row>
        <row r="63">
          <cell r="D63">
            <v>18494.02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50">
          <cell r="H250">
            <v>19162.000000000004</v>
          </cell>
        </row>
        <row r="253">
          <cell r="H253">
            <v>36182.67</v>
          </cell>
        </row>
        <row r="2123">
          <cell r="I2123">
            <v>167.98</v>
          </cell>
        </row>
      </sheetData>
      <sheetData sheetId="24"/>
      <sheetData sheetId="25"/>
      <sheetData sheetId="26"/>
      <sheetData sheetId="27">
        <row r="50">
          <cell r="J50">
            <v>1644</v>
          </cell>
        </row>
        <row r="71">
          <cell r="J71">
            <v>1875</v>
          </cell>
        </row>
        <row r="81">
          <cell r="J81">
            <v>1940</v>
          </cell>
        </row>
        <row r="91">
          <cell r="J91">
            <v>1971</v>
          </cell>
        </row>
        <row r="101">
          <cell r="J101">
            <v>2063</v>
          </cell>
        </row>
      </sheetData>
      <sheetData sheetId="28">
        <row r="33">
          <cell r="J33">
            <v>1770</v>
          </cell>
        </row>
        <row r="41">
          <cell r="J41">
            <v>1865</v>
          </cell>
        </row>
        <row r="57">
          <cell r="J57">
            <v>2135</v>
          </cell>
        </row>
        <row r="65">
          <cell r="J65">
            <v>2200</v>
          </cell>
        </row>
        <row r="81">
          <cell r="J81">
            <v>2323</v>
          </cell>
        </row>
      </sheetData>
      <sheetData sheetId="29">
        <row r="11">
          <cell r="J11">
            <v>21.59</v>
          </cell>
        </row>
        <row r="19">
          <cell r="J19">
            <v>20.72</v>
          </cell>
        </row>
        <row r="27">
          <cell r="J27">
            <v>20.9</v>
          </cell>
        </row>
        <row r="35">
          <cell r="J35">
            <v>19.97</v>
          </cell>
        </row>
        <row r="43">
          <cell r="J43">
            <v>22.41</v>
          </cell>
        </row>
        <row r="51">
          <cell r="J51">
            <v>17.850000000000001</v>
          </cell>
        </row>
        <row r="59">
          <cell r="J59">
            <v>20.37</v>
          </cell>
        </row>
        <row r="67">
          <cell r="J67">
            <v>19.37</v>
          </cell>
        </row>
        <row r="75">
          <cell r="J75">
            <v>21.36</v>
          </cell>
        </row>
        <row r="83">
          <cell r="J83">
            <v>19.68</v>
          </cell>
        </row>
        <row r="99">
          <cell r="J99">
            <v>16.79</v>
          </cell>
        </row>
        <row r="107">
          <cell r="J107">
            <v>16.579999999999998</v>
          </cell>
        </row>
        <row r="115">
          <cell r="J115">
            <v>16.579999999999998</v>
          </cell>
        </row>
        <row r="123">
          <cell r="J123">
            <v>16.579999999999998</v>
          </cell>
        </row>
        <row r="140">
          <cell r="J140">
            <v>44.35</v>
          </cell>
        </row>
        <row r="148">
          <cell r="J148">
            <v>44.68</v>
          </cell>
        </row>
      </sheetData>
      <sheetData sheetId="30">
        <row r="15">
          <cell r="J15">
            <v>335</v>
          </cell>
        </row>
        <row r="28">
          <cell r="J28">
            <v>298</v>
          </cell>
        </row>
        <row r="41">
          <cell r="J41">
            <v>413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">
          <cell r="B2">
            <v>0.222</v>
          </cell>
        </row>
        <row r="3">
          <cell r="B3">
            <v>0.499</v>
          </cell>
        </row>
        <row r="5">
          <cell r="B5">
            <v>1.387</v>
          </cell>
        </row>
        <row r="6">
          <cell r="B6">
            <v>2.226</v>
          </cell>
        </row>
        <row r="7">
          <cell r="B7">
            <v>3.8530000000000002</v>
          </cell>
        </row>
        <row r="15">
          <cell r="B15">
            <v>0.88800000000000001</v>
          </cell>
        </row>
        <row r="16">
          <cell r="B16">
            <v>1.5780000000000001</v>
          </cell>
        </row>
        <row r="17">
          <cell r="B17">
            <v>2.4660000000000002</v>
          </cell>
        </row>
        <row r="18">
          <cell r="B18">
            <v>3.8530000000000002</v>
          </cell>
        </row>
        <row r="22">
          <cell r="B22">
            <v>0.77500000000000002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ถนน"/>
      <sheetName val="ปริมาณงาน"/>
      <sheetName val="ข้อมูลสะพาน"/>
      <sheetName val="ระยะขนส่ง"/>
      <sheetName val="สรุปรายละเอียด"/>
      <sheetName val="ปร5ท"/>
      <sheetName val="ปร4.1ท"/>
      <sheetName val="ปร4.2ท"/>
      <sheetName val="ค.งานทั่วไป"/>
      <sheetName val="ค่าเสื่อมราคา"/>
      <sheetName val="ค่างานต้นทุน"/>
      <sheetName val="ถนนคสล"/>
      <sheetName val="ต้นทุนcon,steel&amp;แบบ"/>
      <sheetName val="Cut-Fill"/>
      <sheetName val="ท่อ&amp;HW"/>
      <sheetName val="H@E"/>
      <sheetName val="ป้ายจราจร"/>
      <sheetName val="Widennig"/>
      <sheetName val="ทางเชื่อม"/>
      <sheetName val="ข้อมูลท่อเหลี่ยม"/>
      <sheetName val="สรุปข้อมูลสะพาน"/>
      <sheetName val="INPUTริม_PileBenh_ส-2301"/>
      <sheetName val="INPUTกลาง_PileBenh_ส-2101"/>
      <sheetName val="Box-Gir13-20(LR)"/>
      <sheetName val="TOPPINGBox-Gir13-20(LR)"/>
      <sheetName val="ราวสะพาน_ส-5019"/>
      <sheetName val="B_คำนวณ"/>
      <sheetName val="ค่าขนส่ง"/>
      <sheetName val="Factor_F"/>
      <sheetName val="สรุปPlank"/>
      <sheetName val="SLOPE PROTECT"/>
      <sheetName val="Module3"/>
    </sheetNames>
    <sheetDataSet>
      <sheetData sheetId="0">
        <row r="6">
          <cell r="D6" t="str">
            <v>โครงการก่อสร้างถนนสาย นศ.4095 แยกทางหลวงหมายเลข 4186 - บ้านห้วยทุ่ง</v>
          </cell>
        </row>
      </sheetData>
      <sheetData sheetId="1"/>
      <sheetData sheetId="2">
        <row r="13">
          <cell r="G13">
            <v>3</v>
          </cell>
        </row>
      </sheetData>
      <sheetData sheetId="3">
        <row r="2">
          <cell r="C2">
            <v>2</v>
          </cell>
        </row>
      </sheetData>
      <sheetData sheetId="4"/>
      <sheetData sheetId="5">
        <row r="6">
          <cell r="C6" t="str">
            <v>ตำบล กรุงชิง    อำเภอนบพิตำ     จังหวัด นครศรีธรรมราช</v>
          </cell>
        </row>
      </sheetData>
      <sheetData sheetId="6">
        <row r="5">
          <cell r="A5" t="str">
            <v>ชื่อโครงการ</v>
          </cell>
        </row>
      </sheetData>
      <sheetData sheetId="7">
        <row r="12">
          <cell r="B12" t="str">
            <v>1.2  งานสะพาน  คสล.   กม.4+320.   ความยาว   95.00      เมตร  Skew  25</v>
          </cell>
        </row>
      </sheetData>
      <sheetData sheetId="8">
        <row r="35">
          <cell r="I35">
            <v>1.07</v>
          </cell>
        </row>
      </sheetData>
      <sheetData sheetId="9">
        <row r="15">
          <cell r="J15">
            <v>38.42</v>
          </cell>
        </row>
      </sheetData>
      <sheetData sheetId="10">
        <row r="41">
          <cell r="C41" t="str">
            <v xml:space="preserve">ที่  กม. </v>
          </cell>
        </row>
      </sheetData>
      <sheetData sheetId="11"/>
      <sheetData sheetId="12"/>
      <sheetData sheetId="13"/>
      <sheetData sheetId="14">
        <row r="5">
          <cell r="A5">
            <v>1145</v>
          </cell>
        </row>
      </sheetData>
      <sheetData sheetId="15">
        <row r="5">
          <cell r="A5">
            <v>1555</v>
          </cell>
        </row>
      </sheetData>
      <sheetData sheetId="16">
        <row r="6">
          <cell r="C6" t="str">
            <v>LT</v>
          </cell>
        </row>
      </sheetData>
      <sheetData sheetId="17"/>
      <sheetData sheetId="18"/>
      <sheetData sheetId="19">
        <row r="100">
          <cell r="H100">
            <v>3.96</v>
          </cell>
        </row>
      </sheetData>
      <sheetData sheetId="20">
        <row r="5">
          <cell r="D5">
            <v>10</v>
          </cell>
        </row>
      </sheetData>
      <sheetData sheetId="21">
        <row r="54">
          <cell r="D54">
            <v>99.600000000000009</v>
          </cell>
        </row>
      </sheetData>
      <sheetData sheetId="22"/>
      <sheetData sheetId="23">
        <row r="4">
          <cell r="F4">
            <v>20</v>
          </cell>
        </row>
      </sheetData>
      <sheetData sheetId="24">
        <row r="19">
          <cell r="P19">
            <v>37.35</v>
          </cell>
        </row>
      </sheetData>
      <sheetData sheetId="25">
        <row r="20">
          <cell r="AB20">
            <v>341.61</v>
          </cell>
        </row>
      </sheetData>
      <sheetData sheetId="26">
        <row r="90">
          <cell r="P90">
            <v>291</v>
          </cell>
        </row>
      </sheetData>
      <sheetData sheetId="27"/>
      <sheetData sheetId="28">
        <row r="8">
          <cell r="L8">
            <v>1</v>
          </cell>
        </row>
      </sheetData>
      <sheetData sheetId="29"/>
      <sheetData sheetId="30">
        <row r="10">
          <cell r="H10">
            <v>648.06844150100039</v>
          </cell>
        </row>
      </sheetData>
      <sheetData sheetId="3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"/>
      <sheetName val="bq"/>
      <sheetName val="ชี้แจงราคา cape seal"/>
      <sheetName val="uc1"/>
      <sheetName val="select"/>
      <sheetName val="สรุปประเมิน"/>
      <sheetName val="งานที่เหลือ"/>
      <sheetName val="ปรับลดงาน"/>
      <sheetName val="ประเมิน"/>
      <sheetName val="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f ทาง"/>
      <sheetName val="f สะพานและท่อเหลี่ยม"/>
      <sheetName val="f อาคาร"/>
      <sheetName val="Fเงินกู้งานทาง"/>
      <sheetName val="Fเงินกู้งานสะพาน"/>
      <sheetName val="เมนูหลัก"/>
      <sheetName val="เลือกรายการงาน"/>
      <sheetName val="รายการวัสดุเพิ่มเอง"/>
      <sheetName val="ราคาน้ำมัน"/>
      <sheetName val="รายการคำนวณงานBox Culvert"/>
      <sheetName val="งานอำนวยความปลอดภัย"/>
      <sheetName val="summary1"/>
      <sheetName val="Sub Sealing"/>
      <sheetName val="ค่าเช่าเครื่องจักร"/>
      <sheetName val="หน้าปก"/>
      <sheetName val="SUMMARY"/>
      <sheetName val="เลือกรายการวัสดุ"/>
      <sheetName val="รายการคำนวณ"/>
      <sheetName val="รายการคำนวณเพิ่มเอง"/>
      <sheetName val="รายละเอียดงานคอนกรีต"/>
      <sheetName val="รายละเอียดงานไม้แบบ"/>
      <sheetName val="รายละเอียดงานตีเส้น"/>
      <sheetName val="รายการคำนวณงานไฟฟ้า"/>
      <sheetName val="BACKUPงานไฟฟ้า"/>
      <sheetName val="ค่าขนสงทางเรือ"/>
      <sheetName val="ขอใช้ผล"/>
      <sheetName val="เปรียบเทียบ"/>
      <sheetName val="kkk"/>
      <sheetName val="สะพาน16"/>
      <sheetName val="สะพาน17"/>
      <sheetName val="3600"/>
      <sheetName val="ค่าขนส่ง"/>
      <sheetName val="ค่าดำเนินการ"/>
      <sheetName val="สะพาน"/>
      <sheetName val=" APPROACH SLAB"/>
      <sheetName val="รายละเอียดงานป้ายงานก่อสร้า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19">
          <cell r="CG19">
            <v>8.8800000000000008</v>
          </cell>
          <cell r="CH19">
            <v>5.29</v>
          </cell>
          <cell r="CI19">
            <v>3.14</v>
          </cell>
        </row>
        <row r="20">
          <cell r="CG20">
            <v>10.57</v>
          </cell>
          <cell r="CH20">
            <v>6.89</v>
          </cell>
          <cell r="CI20">
            <v>4.34</v>
          </cell>
        </row>
        <row r="21">
          <cell r="CG21">
            <v>12.27</v>
          </cell>
          <cell r="CH21">
            <v>8.5</v>
          </cell>
          <cell r="CI21">
            <v>5.53</v>
          </cell>
        </row>
        <row r="22">
          <cell r="CG22">
            <v>13.96</v>
          </cell>
          <cell r="CH22">
            <v>10.1</v>
          </cell>
          <cell r="CI22">
            <v>6.73</v>
          </cell>
        </row>
        <row r="23">
          <cell r="CG23">
            <v>15.66</v>
          </cell>
          <cell r="CH23">
            <v>11.71</v>
          </cell>
          <cell r="CI23">
            <v>7.93</v>
          </cell>
        </row>
        <row r="24">
          <cell r="CG24">
            <v>17.36</v>
          </cell>
          <cell r="CH24">
            <v>13.31</v>
          </cell>
          <cell r="CI24">
            <v>9.1199999999999992</v>
          </cell>
        </row>
        <row r="25">
          <cell r="CG25">
            <v>19.46</v>
          </cell>
          <cell r="CH25">
            <v>14.92</v>
          </cell>
          <cell r="CI25">
            <v>10.32</v>
          </cell>
        </row>
        <row r="26">
          <cell r="CG26">
            <v>22.03</v>
          </cell>
          <cell r="CH26">
            <v>16.66</v>
          </cell>
          <cell r="CI26">
            <v>11.52</v>
          </cell>
        </row>
        <row r="27">
          <cell r="CG27">
            <v>24.61</v>
          </cell>
          <cell r="CH27">
            <v>18.649999999999999</v>
          </cell>
          <cell r="CI27">
            <v>12.71</v>
          </cell>
        </row>
        <row r="28">
          <cell r="CG28">
            <v>27.18</v>
          </cell>
          <cell r="CH28">
            <v>20.64</v>
          </cell>
          <cell r="CI28">
            <v>13.91</v>
          </cell>
        </row>
        <row r="29">
          <cell r="CG29">
            <v>29.75</v>
          </cell>
          <cell r="CH29">
            <v>22.63</v>
          </cell>
          <cell r="CI29">
            <v>15.11</v>
          </cell>
        </row>
        <row r="30">
          <cell r="CG30">
            <v>32.33</v>
          </cell>
          <cell r="CH30">
            <v>24.62</v>
          </cell>
          <cell r="CI30">
            <v>16.3</v>
          </cell>
        </row>
        <row r="31">
          <cell r="CG31">
            <v>34.9</v>
          </cell>
          <cell r="CH31">
            <v>26.61</v>
          </cell>
          <cell r="CI31">
            <v>17.5</v>
          </cell>
        </row>
        <row r="32">
          <cell r="CG32">
            <v>37.479999999999997</v>
          </cell>
          <cell r="CH32">
            <v>28.6</v>
          </cell>
          <cell r="CI32">
            <v>18.7</v>
          </cell>
        </row>
        <row r="33">
          <cell r="CG33">
            <v>40.049999999999997</v>
          </cell>
          <cell r="CH33">
            <v>30.59</v>
          </cell>
          <cell r="CI33">
            <v>19.93</v>
          </cell>
        </row>
        <row r="34">
          <cell r="CG34">
            <v>42.63</v>
          </cell>
          <cell r="CH34">
            <v>32.58</v>
          </cell>
          <cell r="CI34">
            <v>21.23</v>
          </cell>
        </row>
        <row r="35">
          <cell r="CG35">
            <v>45.2</v>
          </cell>
          <cell r="CH35">
            <v>34.57</v>
          </cell>
          <cell r="CI35">
            <v>22.53</v>
          </cell>
        </row>
        <row r="36">
          <cell r="CG36">
            <v>47.78</v>
          </cell>
          <cell r="CH36">
            <v>36.56</v>
          </cell>
          <cell r="CI36">
            <v>23.84</v>
          </cell>
        </row>
        <row r="37">
          <cell r="CG37">
            <v>50.35</v>
          </cell>
          <cell r="CH37">
            <v>38.56</v>
          </cell>
          <cell r="CI37">
            <v>25.14</v>
          </cell>
        </row>
        <row r="38">
          <cell r="CG38">
            <v>52.92</v>
          </cell>
          <cell r="CH38">
            <v>40.549999999999997</v>
          </cell>
          <cell r="CI38">
            <v>26.44</v>
          </cell>
        </row>
        <row r="39">
          <cell r="CG39">
            <v>55.5</v>
          </cell>
          <cell r="CH39">
            <v>42.54</v>
          </cell>
          <cell r="CI39">
            <v>27.75</v>
          </cell>
        </row>
        <row r="40">
          <cell r="CG40">
            <v>58.07</v>
          </cell>
          <cell r="CH40">
            <v>44.53</v>
          </cell>
          <cell r="CI40">
            <v>29.05</v>
          </cell>
        </row>
        <row r="41">
          <cell r="CG41">
            <v>60.65</v>
          </cell>
          <cell r="CH41">
            <v>46.52</v>
          </cell>
          <cell r="CI41">
            <v>30.35</v>
          </cell>
        </row>
        <row r="42">
          <cell r="CG42">
            <v>63.22</v>
          </cell>
          <cell r="CH42">
            <v>48.51</v>
          </cell>
          <cell r="CI42">
            <v>31.65</v>
          </cell>
        </row>
        <row r="43">
          <cell r="CG43">
            <v>65.8</v>
          </cell>
          <cell r="CH43">
            <v>50.5</v>
          </cell>
          <cell r="CI43">
            <v>32.96</v>
          </cell>
        </row>
        <row r="44">
          <cell r="CG44">
            <v>68.37</v>
          </cell>
          <cell r="CH44">
            <v>52.49</v>
          </cell>
          <cell r="CI44">
            <v>34.26</v>
          </cell>
        </row>
        <row r="45">
          <cell r="CG45">
            <v>70.94</v>
          </cell>
          <cell r="CH45">
            <v>54.48</v>
          </cell>
          <cell r="CI45">
            <v>35.56</v>
          </cell>
        </row>
        <row r="46">
          <cell r="CG46">
            <v>73.52</v>
          </cell>
          <cell r="CH46">
            <v>56.47</v>
          </cell>
          <cell r="CI46">
            <v>36.869999999999997</v>
          </cell>
        </row>
        <row r="47">
          <cell r="CG47">
            <v>76.09</v>
          </cell>
          <cell r="CH47">
            <v>58.46</v>
          </cell>
          <cell r="CI47">
            <v>38.17</v>
          </cell>
        </row>
        <row r="48">
          <cell r="CG48">
            <v>78.67</v>
          </cell>
          <cell r="CH48">
            <v>60.45</v>
          </cell>
          <cell r="CI48">
            <v>39.47</v>
          </cell>
        </row>
        <row r="49">
          <cell r="CG49">
            <v>81.239999999999995</v>
          </cell>
          <cell r="CH49">
            <v>62.44</v>
          </cell>
          <cell r="CI49">
            <v>40.770000000000003</v>
          </cell>
        </row>
        <row r="50">
          <cell r="CG50">
            <v>83.82</v>
          </cell>
          <cell r="CH50">
            <v>64.44</v>
          </cell>
          <cell r="CI50">
            <v>42.08</v>
          </cell>
        </row>
        <row r="51">
          <cell r="CG51">
            <v>86.39</v>
          </cell>
          <cell r="CH51">
            <v>66.430000000000007</v>
          </cell>
          <cell r="CI51">
            <v>43.38</v>
          </cell>
        </row>
        <row r="52">
          <cell r="CG52">
            <v>88.97</v>
          </cell>
          <cell r="CH52">
            <v>68.42</v>
          </cell>
          <cell r="CI52">
            <v>44.68</v>
          </cell>
        </row>
        <row r="53">
          <cell r="CG53">
            <v>91.54</v>
          </cell>
          <cell r="CH53">
            <v>70.400000000000006</v>
          </cell>
          <cell r="CI53">
            <v>45.98</v>
          </cell>
        </row>
        <row r="54">
          <cell r="CG54">
            <v>94.12</v>
          </cell>
          <cell r="CH54">
            <v>72.400000000000006</v>
          </cell>
          <cell r="CI54">
            <v>47.29</v>
          </cell>
        </row>
        <row r="55">
          <cell r="CG55">
            <v>96.69</v>
          </cell>
          <cell r="CH55">
            <v>74.39</v>
          </cell>
          <cell r="CI55">
            <v>48.59</v>
          </cell>
        </row>
        <row r="56">
          <cell r="CG56">
            <v>99.26</v>
          </cell>
          <cell r="CH56">
            <v>76.38</v>
          </cell>
          <cell r="CI56">
            <v>49.89</v>
          </cell>
        </row>
        <row r="57">
          <cell r="CG57">
            <v>101.84</v>
          </cell>
          <cell r="CH57">
            <v>78.37</v>
          </cell>
          <cell r="CI57">
            <v>51.2</v>
          </cell>
        </row>
        <row r="58">
          <cell r="CG58">
            <v>104.41</v>
          </cell>
          <cell r="CH58">
            <v>80.36</v>
          </cell>
          <cell r="CI58">
            <v>52.5</v>
          </cell>
        </row>
        <row r="59">
          <cell r="CG59">
            <v>106.99</v>
          </cell>
          <cell r="CH59">
            <v>82.36</v>
          </cell>
          <cell r="CI59">
            <v>53.8</v>
          </cell>
        </row>
        <row r="60">
          <cell r="CG60">
            <v>109.56</v>
          </cell>
          <cell r="CH60">
            <v>84.35</v>
          </cell>
          <cell r="CI60">
            <v>55.11</v>
          </cell>
        </row>
        <row r="61">
          <cell r="CG61">
            <v>112.14</v>
          </cell>
          <cell r="CH61">
            <v>86.33</v>
          </cell>
          <cell r="CI61">
            <v>56.4</v>
          </cell>
        </row>
        <row r="62">
          <cell r="CG62">
            <v>114.71</v>
          </cell>
          <cell r="CH62">
            <v>88.33</v>
          </cell>
          <cell r="CI62">
            <v>57.71</v>
          </cell>
        </row>
        <row r="63">
          <cell r="CG63">
            <v>117.28</v>
          </cell>
          <cell r="CH63">
            <v>90.31</v>
          </cell>
          <cell r="CI63">
            <v>59.01</v>
          </cell>
        </row>
        <row r="64">
          <cell r="CG64">
            <v>119.86</v>
          </cell>
          <cell r="CH64">
            <v>92.31</v>
          </cell>
          <cell r="CI64">
            <v>60.32</v>
          </cell>
        </row>
        <row r="65">
          <cell r="CG65">
            <v>122.44</v>
          </cell>
          <cell r="CH65">
            <v>94.29</v>
          </cell>
          <cell r="CI65">
            <v>61.62</v>
          </cell>
        </row>
        <row r="66">
          <cell r="CG66">
            <v>125.01</v>
          </cell>
          <cell r="CH66">
            <v>96.29</v>
          </cell>
          <cell r="CI66">
            <v>62.92</v>
          </cell>
        </row>
        <row r="67">
          <cell r="CG67">
            <v>127.59</v>
          </cell>
          <cell r="CH67">
            <v>98.27</v>
          </cell>
          <cell r="CI67">
            <v>64.22</v>
          </cell>
        </row>
        <row r="68">
          <cell r="CG68">
            <v>130.16</v>
          </cell>
          <cell r="CH68">
            <v>100.26</v>
          </cell>
          <cell r="CI68">
            <v>65.53</v>
          </cell>
        </row>
        <row r="69">
          <cell r="CG69">
            <v>132.72999999999999</v>
          </cell>
          <cell r="CH69">
            <v>102.26</v>
          </cell>
          <cell r="CI69">
            <v>66.83</v>
          </cell>
        </row>
        <row r="70">
          <cell r="CG70">
            <v>135.31</v>
          </cell>
          <cell r="CH70">
            <v>104.24</v>
          </cell>
          <cell r="CI70">
            <v>68.13</v>
          </cell>
        </row>
        <row r="71">
          <cell r="CG71">
            <v>137.88</v>
          </cell>
          <cell r="CH71">
            <v>106.23</v>
          </cell>
          <cell r="CI71">
            <v>69.430000000000007</v>
          </cell>
        </row>
        <row r="72">
          <cell r="CG72">
            <v>140.46</v>
          </cell>
          <cell r="CH72">
            <v>108.23</v>
          </cell>
          <cell r="CI72">
            <v>70.73</v>
          </cell>
        </row>
        <row r="73">
          <cell r="CG73">
            <v>143.03</v>
          </cell>
          <cell r="CH73">
            <v>110.21</v>
          </cell>
          <cell r="CI73">
            <v>72.040000000000006</v>
          </cell>
        </row>
        <row r="74">
          <cell r="CG74">
            <v>145.61000000000001</v>
          </cell>
          <cell r="CH74">
            <v>112.2</v>
          </cell>
          <cell r="CI74">
            <v>73.34</v>
          </cell>
        </row>
        <row r="75">
          <cell r="CG75">
            <v>148.18</v>
          </cell>
          <cell r="CH75">
            <v>114.2</v>
          </cell>
          <cell r="CI75">
            <v>74.64</v>
          </cell>
        </row>
        <row r="76">
          <cell r="CG76">
            <v>150.75</v>
          </cell>
          <cell r="CH76">
            <v>116.21</v>
          </cell>
          <cell r="CI76">
            <v>75.94</v>
          </cell>
        </row>
        <row r="77">
          <cell r="CG77">
            <v>153.32</v>
          </cell>
          <cell r="CH77">
            <v>118.19</v>
          </cell>
          <cell r="CI77">
            <v>77.25</v>
          </cell>
        </row>
        <row r="78">
          <cell r="CG78">
            <v>155.9</v>
          </cell>
          <cell r="CH78">
            <v>120.17</v>
          </cell>
          <cell r="CI78">
            <v>78.56</v>
          </cell>
        </row>
        <row r="79">
          <cell r="CG79">
            <v>158.47999999999999</v>
          </cell>
          <cell r="CH79">
            <v>122.17</v>
          </cell>
          <cell r="CI79">
            <v>79.86</v>
          </cell>
        </row>
        <row r="80">
          <cell r="CG80">
            <v>161.05000000000001</v>
          </cell>
          <cell r="CH80">
            <v>124.18</v>
          </cell>
          <cell r="CI80">
            <v>81.16</v>
          </cell>
        </row>
        <row r="81">
          <cell r="CG81">
            <v>163.63</v>
          </cell>
          <cell r="CH81">
            <v>126.15</v>
          </cell>
          <cell r="CI81">
            <v>82.46</v>
          </cell>
        </row>
        <row r="82">
          <cell r="CG82">
            <v>166.2</v>
          </cell>
          <cell r="CH82">
            <v>128.13</v>
          </cell>
          <cell r="CI82">
            <v>83.77</v>
          </cell>
        </row>
        <row r="83">
          <cell r="CG83">
            <v>168.78</v>
          </cell>
          <cell r="CH83">
            <v>130.12</v>
          </cell>
          <cell r="CI83">
            <v>85.06</v>
          </cell>
        </row>
        <row r="84">
          <cell r="CG84">
            <v>171.35</v>
          </cell>
          <cell r="CH84">
            <v>132.11000000000001</v>
          </cell>
          <cell r="CI84">
            <v>86.37</v>
          </cell>
        </row>
        <row r="85">
          <cell r="CG85">
            <v>173.93</v>
          </cell>
          <cell r="CH85">
            <v>134.12</v>
          </cell>
          <cell r="CI85">
            <v>87.67</v>
          </cell>
        </row>
        <row r="86">
          <cell r="CG86">
            <v>176.5</v>
          </cell>
          <cell r="CH86">
            <v>136.08000000000001</v>
          </cell>
          <cell r="CI86">
            <v>88.97</v>
          </cell>
        </row>
        <row r="87">
          <cell r="CG87">
            <v>179.08</v>
          </cell>
          <cell r="CH87">
            <v>138.1</v>
          </cell>
          <cell r="CI87">
            <v>90.27</v>
          </cell>
        </row>
        <row r="88">
          <cell r="CG88">
            <v>181.65</v>
          </cell>
          <cell r="CH88">
            <v>140.08000000000001</v>
          </cell>
          <cell r="CI88">
            <v>91.58</v>
          </cell>
        </row>
        <row r="89">
          <cell r="CG89">
            <v>184.23</v>
          </cell>
          <cell r="CH89">
            <v>142.07</v>
          </cell>
          <cell r="CI89">
            <v>92.89</v>
          </cell>
        </row>
        <row r="90">
          <cell r="CG90">
            <v>186.8</v>
          </cell>
          <cell r="CH90">
            <v>144.06</v>
          </cell>
          <cell r="CI90">
            <v>94.19</v>
          </cell>
        </row>
        <row r="91">
          <cell r="CG91">
            <v>189.37</v>
          </cell>
          <cell r="CH91">
            <v>146.06</v>
          </cell>
          <cell r="CI91">
            <v>95.49</v>
          </cell>
        </row>
        <row r="92">
          <cell r="CG92">
            <v>191.94</v>
          </cell>
          <cell r="CH92">
            <v>148.07</v>
          </cell>
          <cell r="CI92">
            <v>96.8</v>
          </cell>
        </row>
        <row r="93">
          <cell r="CG93">
            <v>194.52</v>
          </cell>
          <cell r="CH93">
            <v>150.02000000000001</v>
          </cell>
          <cell r="CI93">
            <v>98.1</v>
          </cell>
        </row>
        <row r="94">
          <cell r="CG94">
            <v>197.09</v>
          </cell>
          <cell r="CH94">
            <v>152.04</v>
          </cell>
          <cell r="CI94">
            <v>99.4</v>
          </cell>
        </row>
        <row r="95">
          <cell r="CG95">
            <v>199.67</v>
          </cell>
          <cell r="CH95">
            <v>154.01</v>
          </cell>
          <cell r="CI95">
            <v>100.7</v>
          </cell>
        </row>
        <row r="96">
          <cell r="CG96">
            <v>202.24</v>
          </cell>
          <cell r="CH96">
            <v>155.99</v>
          </cell>
          <cell r="CI96">
            <v>102</v>
          </cell>
        </row>
        <row r="97">
          <cell r="CG97">
            <v>204.82</v>
          </cell>
          <cell r="CH97">
            <v>158.03</v>
          </cell>
          <cell r="CI97">
            <v>103.31</v>
          </cell>
        </row>
        <row r="98">
          <cell r="CG98">
            <v>207.39</v>
          </cell>
          <cell r="CH98">
            <v>160.02000000000001</v>
          </cell>
          <cell r="CI98">
            <v>104.61</v>
          </cell>
        </row>
        <row r="99">
          <cell r="CG99">
            <v>209.97</v>
          </cell>
          <cell r="CH99">
            <v>162.02000000000001</v>
          </cell>
          <cell r="CI99">
            <v>105.92</v>
          </cell>
        </row>
        <row r="100">
          <cell r="CG100">
            <v>212.54</v>
          </cell>
          <cell r="CH100">
            <v>163.95</v>
          </cell>
          <cell r="CI100">
            <v>107.21</v>
          </cell>
        </row>
        <row r="101">
          <cell r="CG101">
            <v>215.11</v>
          </cell>
          <cell r="CH101">
            <v>165.95</v>
          </cell>
          <cell r="CI101">
            <v>108.53</v>
          </cell>
        </row>
        <row r="102">
          <cell r="CG102">
            <v>217.7</v>
          </cell>
          <cell r="CH102">
            <v>167.97</v>
          </cell>
          <cell r="CI102">
            <v>109.82</v>
          </cell>
        </row>
        <row r="103">
          <cell r="CG103">
            <v>220.27</v>
          </cell>
          <cell r="CH103">
            <v>169.99</v>
          </cell>
          <cell r="CI103">
            <v>111.13</v>
          </cell>
        </row>
        <row r="104">
          <cell r="CG104">
            <v>222.83</v>
          </cell>
          <cell r="CH104">
            <v>171.94</v>
          </cell>
          <cell r="CI104">
            <v>112.43</v>
          </cell>
        </row>
        <row r="105">
          <cell r="CG105">
            <v>225.41</v>
          </cell>
          <cell r="CH105">
            <v>173.9</v>
          </cell>
          <cell r="CI105">
            <v>113.73</v>
          </cell>
        </row>
        <row r="106">
          <cell r="CG106">
            <v>227.99</v>
          </cell>
          <cell r="CH106">
            <v>175.94</v>
          </cell>
          <cell r="CI106">
            <v>115.03</v>
          </cell>
        </row>
        <row r="107">
          <cell r="CG107">
            <v>230.56</v>
          </cell>
          <cell r="CH107">
            <v>177.91</v>
          </cell>
          <cell r="CI107">
            <v>116.33</v>
          </cell>
        </row>
        <row r="108">
          <cell r="CG108">
            <v>233.14</v>
          </cell>
          <cell r="CH108">
            <v>179.88</v>
          </cell>
          <cell r="CI108">
            <v>117.65</v>
          </cell>
        </row>
        <row r="109">
          <cell r="CG109">
            <v>235.72</v>
          </cell>
          <cell r="CH109">
            <v>181.94</v>
          </cell>
          <cell r="CI109">
            <v>118.96</v>
          </cell>
        </row>
        <row r="110">
          <cell r="CG110">
            <v>238.29</v>
          </cell>
          <cell r="CH110">
            <v>183.92</v>
          </cell>
          <cell r="CI110">
            <v>120.24</v>
          </cell>
        </row>
        <row r="111">
          <cell r="CG111">
            <v>240.85</v>
          </cell>
          <cell r="CH111">
            <v>185.91</v>
          </cell>
          <cell r="CI111">
            <v>121.54</v>
          </cell>
        </row>
        <row r="112">
          <cell r="CG112">
            <v>243.43</v>
          </cell>
          <cell r="CH112">
            <v>187.91</v>
          </cell>
          <cell r="CI112">
            <v>122.85</v>
          </cell>
        </row>
        <row r="113">
          <cell r="CG113">
            <v>246.02</v>
          </cell>
          <cell r="CH113">
            <v>189.82</v>
          </cell>
          <cell r="CI113">
            <v>124.16</v>
          </cell>
        </row>
        <row r="114">
          <cell r="CG114">
            <v>248.58</v>
          </cell>
          <cell r="CH114">
            <v>191.83</v>
          </cell>
          <cell r="CI114">
            <v>125.47</v>
          </cell>
        </row>
        <row r="115">
          <cell r="CG115">
            <v>251.15</v>
          </cell>
          <cell r="CH115">
            <v>193.84</v>
          </cell>
          <cell r="CI115">
            <v>126.76</v>
          </cell>
        </row>
        <row r="116">
          <cell r="CG116">
            <v>253.74</v>
          </cell>
          <cell r="CH116">
            <v>195.85</v>
          </cell>
          <cell r="CI116">
            <v>128.07</v>
          </cell>
        </row>
        <row r="117">
          <cell r="CG117">
            <v>256.31</v>
          </cell>
          <cell r="CH117">
            <v>197.88</v>
          </cell>
          <cell r="CI117">
            <v>129.36000000000001</v>
          </cell>
        </row>
        <row r="118">
          <cell r="CG118">
            <v>258.88</v>
          </cell>
          <cell r="CH118">
            <v>199.81</v>
          </cell>
          <cell r="CI118">
            <v>130.68</v>
          </cell>
        </row>
        <row r="119">
          <cell r="CG119">
            <v>261.45</v>
          </cell>
          <cell r="CH119">
            <v>201.84</v>
          </cell>
          <cell r="CI119">
            <v>131.96</v>
          </cell>
        </row>
        <row r="120">
          <cell r="CG120">
            <v>264.04000000000002</v>
          </cell>
          <cell r="CH120">
            <v>203.78</v>
          </cell>
          <cell r="CI120">
            <v>133.29</v>
          </cell>
        </row>
        <row r="121">
          <cell r="CG121">
            <v>266.62</v>
          </cell>
          <cell r="CH121">
            <v>205.82</v>
          </cell>
          <cell r="CI121">
            <v>134.58000000000001</v>
          </cell>
        </row>
        <row r="122">
          <cell r="CG122">
            <v>269.18</v>
          </cell>
          <cell r="CH122">
            <v>207.77</v>
          </cell>
          <cell r="CI122">
            <v>135.87</v>
          </cell>
        </row>
        <row r="123">
          <cell r="CG123">
            <v>271.75</v>
          </cell>
          <cell r="CH123">
            <v>209.83</v>
          </cell>
          <cell r="CI123">
            <v>137.19999999999999</v>
          </cell>
        </row>
        <row r="124">
          <cell r="CG124">
            <v>274.33999999999997</v>
          </cell>
          <cell r="CH124">
            <v>211.78</v>
          </cell>
          <cell r="CI124">
            <v>138.49</v>
          </cell>
        </row>
        <row r="125">
          <cell r="CG125">
            <v>276.91000000000003</v>
          </cell>
          <cell r="CH125">
            <v>213.74</v>
          </cell>
          <cell r="CI125">
            <v>139.79</v>
          </cell>
        </row>
        <row r="126">
          <cell r="CG126">
            <v>279.49</v>
          </cell>
          <cell r="CH126">
            <v>215.7</v>
          </cell>
          <cell r="CI126">
            <v>141.09</v>
          </cell>
        </row>
        <row r="127">
          <cell r="CG127">
            <v>282.05</v>
          </cell>
          <cell r="CH127">
            <v>217.78</v>
          </cell>
          <cell r="CI127">
            <v>142.38999999999999</v>
          </cell>
        </row>
        <row r="128">
          <cell r="CG128">
            <v>284.63</v>
          </cell>
          <cell r="CH128">
            <v>219.75</v>
          </cell>
          <cell r="CI128">
            <v>143.69</v>
          </cell>
        </row>
        <row r="129">
          <cell r="CG129">
            <v>287</v>
          </cell>
          <cell r="CH129">
            <v>221.73</v>
          </cell>
          <cell r="CI129">
            <v>144.99</v>
          </cell>
        </row>
        <row r="130">
          <cell r="CG130">
            <v>289.79000000000002</v>
          </cell>
          <cell r="CH130">
            <v>223.71</v>
          </cell>
          <cell r="CI130">
            <v>146.29</v>
          </cell>
        </row>
        <row r="131">
          <cell r="CG131">
            <v>292.37</v>
          </cell>
          <cell r="CH131">
            <v>225.69</v>
          </cell>
          <cell r="CI131">
            <v>147.59</v>
          </cell>
        </row>
        <row r="132">
          <cell r="CG132">
            <v>294.93</v>
          </cell>
          <cell r="CH132">
            <v>227.68</v>
          </cell>
          <cell r="CI132">
            <v>148.9</v>
          </cell>
        </row>
        <row r="133">
          <cell r="CG133">
            <v>297.5</v>
          </cell>
          <cell r="CH133">
            <v>229.67</v>
          </cell>
          <cell r="CI133">
            <v>150.19999999999999</v>
          </cell>
        </row>
        <row r="134">
          <cell r="CG134">
            <v>300.08</v>
          </cell>
          <cell r="CH134">
            <v>231.66</v>
          </cell>
          <cell r="CI134">
            <v>151.51</v>
          </cell>
        </row>
        <row r="135">
          <cell r="CG135">
            <v>302.64</v>
          </cell>
          <cell r="CH135">
            <v>233.67</v>
          </cell>
          <cell r="CI135">
            <v>152.82</v>
          </cell>
        </row>
        <row r="136">
          <cell r="CG136">
            <v>305.22000000000003</v>
          </cell>
          <cell r="CH136">
            <v>235.67</v>
          </cell>
          <cell r="CI136">
            <v>154.13</v>
          </cell>
        </row>
        <row r="137">
          <cell r="CG137">
            <v>307.8</v>
          </cell>
          <cell r="CH137">
            <v>237.68</v>
          </cell>
          <cell r="CI137">
            <v>155.44</v>
          </cell>
        </row>
        <row r="138">
          <cell r="CG138">
            <v>310.39</v>
          </cell>
          <cell r="CH138">
            <v>239.7</v>
          </cell>
          <cell r="CI138">
            <v>156.71</v>
          </cell>
        </row>
        <row r="139">
          <cell r="CG139">
            <v>312.95999999999998</v>
          </cell>
          <cell r="CH139">
            <v>241.57</v>
          </cell>
          <cell r="CI139">
            <v>158.03</v>
          </cell>
        </row>
        <row r="140">
          <cell r="CG140">
            <v>315.52999999999997</v>
          </cell>
          <cell r="CH140">
            <v>243.59</v>
          </cell>
          <cell r="CI140">
            <v>159.34</v>
          </cell>
        </row>
        <row r="141">
          <cell r="CG141">
            <v>318.08999999999997</v>
          </cell>
          <cell r="CH141">
            <v>245.62</v>
          </cell>
          <cell r="CI141">
            <v>160.62</v>
          </cell>
        </row>
        <row r="142">
          <cell r="CG142">
            <v>320.68</v>
          </cell>
          <cell r="CH142">
            <v>247.66</v>
          </cell>
          <cell r="CI142">
            <v>161.94</v>
          </cell>
        </row>
        <row r="143">
          <cell r="CG143">
            <v>323.26</v>
          </cell>
          <cell r="CH143">
            <v>249.54</v>
          </cell>
          <cell r="CI143">
            <v>163.25</v>
          </cell>
        </row>
        <row r="144">
          <cell r="CG144">
            <v>325.83999999999997</v>
          </cell>
          <cell r="CH144">
            <v>251.58</v>
          </cell>
          <cell r="CI144">
            <v>164.53</v>
          </cell>
        </row>
        <row r="145">
          <cell r="CG145">
            <v>328.39</v>
          </cell>
          <cell r="CH145">
            <v>253.63</v>
          </cell>
          <cell r="CI145">
            <v>165.85</v>
          </cell>
        </row>
        <row r="146">
          <cell r="CG146">
            <v>330.96</v>
          </cell>
          <cell r="CH146">
            <v>255.52</v>
          </cell>
          <cell r="CI146">
            <v>167.18</v>
          </cell>
        </row>
        <row r="147">
          <cell r="CG147">
            <v>333.53</v>
          </cell>
          <cell r="CH147">
            <v>257.58</v>
          </cell>
          <cell r="CI147">
            <v>168.46</v>
          </cell>
        </row>
        <row r="148">
          <cell r="CG148">
            <v>336.11</v>
          </cell>
          <cell r="CH148">
            <v>259.64</v>
          </cell>
          <cell r="CI148">
            <v>169.78</v>
          </cell>
        </row>
        <row r="149">
          <cell r="CG149">
            <v>338.71</v>
          </cell>
          <cell r="CH149">
            <v>261.55</v>
          </cell>
          <cell r="CI149">
            <v>171.06</v>
          </cell>
        </row>
        <row r="150">
          <cell r="CG150">
            <v>341.27</v>
          </cell>
          <cell r="CH150">
            <v>263.62</v>
          </cell>
          <cell r="CI150">
            <v>172.34</v>
          </cell>
        </row>
        <row r="151">
          <cell r="CG151">
            <v>343.84</v>
          </cell>
          <cell r="CH151">
            <v>265.52</v>
          </cell>
          <cell r="CI151">
            <v>173.67</v>
          </cell>
        </row>
        <row r="152">
          <cell r="CG152">
            <v>346.42</v>
          </cell>
          <cell r="CH152">
            <v>267.61</v>
          </cell>
          <cell r="CI152">
            <v>174.95</v>
          </cell>
        </row>
        <row r="153">
          <cell r="CG153">
            <v>349.01</v>
          </cell>
          <cell r="CH153">
            <v>269.52</v>
          </cell>
          <cell r="CI153">
            <v>176.29</v>
          </cell>
        </row>
        <row r="154">
          <cell r="CG154">
            <v>351.56</v>
          </cell>
          <cell r="CH154">
            <v>271.43</v>
          </cell>
          <cell r="CI154">
            <v>177.57</v>
          </cell>
        </row>
        <row r="155">
          <cell r="CG155">
            <v>354.13</v>
          </cell>
          <cell r="CH155">
            <v>273.52999999999997</v>
          </cell>
          <cell r="CI155">
            <v>178.91</v>
          </cell>
        </row>
        <row r="156">
          <cell r="CG156">
            <v>356.74</v>
          </cell>
          <cell r="CH156">
            <v>275.45</v>
          </cell>
          <cell r="CI156">
            <v>180.19</v>
          </cell>
        </row>
        <row r="157">
          <cell r="CG157">
            <v>359.28</v>
          </cell>
          <cell r="CH157">
            <v>277.56</v>
          </cell>
          <cell r="CI157">
            <v>181.48</v>
          </cell>
        </row>
        <row r="158">
          <cell r="CG158">
            <v>361.87</v>
          </cell>
          <cell r="CH158">
            <v>279.48</v>
          </cell>
          <cell r="CI158">
            <v>182.76</v>
          </cell>
        </row>
        <row r="159">
          <cell r="CG159">
            <v>364.42</v>
          </cell>
          <cell r="CH159">
            <v>281.41000000000003</v>
          </cell>
          <cell r="CI159">
            <v>184.11</v>
          </cell>
        </row>
        <row r="160">
          <cell r="CG160">
            <v>367.03</v>
          </cell>
          <cell r="CH160">
            <v>283.52999999999997</v>
          </cell>
          <cell r="CI160">
            <v>185.39</v>
          </cell>
        </row>
        <row r="161">
          <cell r="CG161">
            <v>369.6</v>
          </cell>
          <cell r="CH161">
            <v>285.45999999999998</v>
          </cell>
          <cell r="CI161">
            <v>186.68</v>
          </cell>
        </row>
        <row r="162">
          <cell r="CG162">
            <v>372.18</v>
          </cell>
          <cell r="CH162">
            <v>287.39999999999998</v>
          </cell>
          <cell r="CI162">
            <v>188.03</v>
          </cell>
        </row>
        <row r="163">
          <cell r="CG163">
            <v>374.72</v>
          </cell>
          <cell r="CH163">
            <v>289.54000000000002</v>
          </cell>
          <cell r="CI163">
            <v>189.32</v>
          </cell>
        </row>
        <row r="164">
          <cell r="CG164">
            <v>377.32</v>
          </cell>
          <cell r="CH164">
            <v>291.48</v>
          </cell>
          <cell r="CI164">
            <v>190.61</v>
          </cell>
        </row>
        <row r="165">
          <cell r="CG165">
            <v>379.87</v>
          </cell>
          <cell r="CH165">
            <v>293.42</v>
          </cell>
          <cell r="CI165">
            <v>191.9</v>
          </cell>
        </row>
        <row r="166">
          <cell r="CG166">
            <v>382.48</v>
          </cell>
          <cell r="CH166">
            <v>295.37</v>
          </cell>
          <cell r="CI166">
            <v>193.19</v>
          </cell>
        </row>
        <row r="167">
          <cell r="CG167">
            <v>385.06</v>
          </cell>
          <cell r="CH167">
            <v>297.32</v>
          </cell>
          <cell r="CI167">
            <v>194.55</v>
          </cell>
        </row>
        <row r="168">
          <cell r="CG168">
            <v>387.64</v>
          </cell>
          <cell r="CH168">
            <v>299.49</v>
          </cell>
          <cell r="CI168">
            <v>195.84</v>
          </cell>
        </row>
        <row r="169">
          <cell r="CG169">
            <v>390.17</v>
          </cell>
          <cell r="CH169">
            <v>301.44</v>
          </cell>
          <cell r="CI169">
            <v>197.14</v>
          </cell>
        </row>
        <row r="170">
          <cell r="CG170">
            <v>392.77</v>
          </cell>
          <cell r="CH170">
            <v>303.39999999999998</v>
          </cell>
          <cell r="CI170">
            <v>198.43</v>
          </cell>
        </row>
        <row r="171">
          <cell r="CG171">
            <v>395.32</v>
          </cell>
          <cell r="CH171">
            <v>305.36</v>
          </cell>
          <cell r="CI171">
            <v>199.73</v>
          </cell>
        </row>
        <row r="172">
          <cell r="CG172">
            <v>397.93</v>
          </cell>
          <cell r="CH172">
            <v>307.32</v>
          </cell>
          <cell r="CI172">
            <v>201.03</v>
          </cell>
        </row>
        <row r="173">
          <cell r="CG173">
            <v>400.49</v>
          </cell>
          <cell r="CH173">
            <v>309.29000000000002</v>
          </cell>
          <cell r="CI173">
            <v>202.33</v>
          </cell>
        </row>
        <row r="174">
          <cell r="CG174">
            <v>403.07</v>
          </cell>
          <cell r="CH174">
            <v>311.26</v>
          </cell>
          <cell r="CI174">
            <v>203.62</v>
          </cell>
        </row>
        <row r="175">
          <cell r="CG175">
            <v>405.65</v>
          </cell>
          <cell r="CH175">
            <v>313.23</v>
          </cell>
          <cell r="CI175">
            <v>204.92</v>
          </cell>
        </row>
        <row r="176">
          <cell r="CG176">
            <v>408.24</v>
          </cell>
          <cell r="CH176">
            <v>315.44</v>
          </cell>
          <cell r="CI176">
            <v>206.22</v>
          </cell>
        </row>
        <row r="177">
          <cell r="CG177">
            <v>410.78</v>
          </cell>
          <cell r="CH177">
            <v>317.42</v>
          </cell>
          <cell r="CI177">
            <v>207.53</v>
          </cell>
        </row>
        <row r="178">
          <cell r="CG178">
            <v>413.38</v>
          </cell>
          <cell r="CH178">
            <v>319.41000000000003</v>
          </cell>
          <cell r="CI178">
            <v>208.83</v>
          </cell>
        </row>
        <row r="179">
          <cell r="CG179">
            <v>415.94</v>
          </cell>
          <cell r="CH179">
            <v>321.39</v>
          </cell>
          <cell r="CI179">
            <v>210.13</v>
          </cell>
        </row>
        <row r="180">
          <cell r="CG180">
            <v>418.5</v>
          </cell>
          <cell r="CH180">
            <v>323.38</v>
          </cell>
          <cell r="CI180">
            <v>211.43</v>
          </cell>
        </row>
        <row r="181">
          <cell r="CG181">
            <v>421.07</v>
          </cell>
          <cell r="CH181">
            <v>325.37</v>
          </cell>
          <cell r="CI181">
            <v>212.74</v>
          </cell>
        </row>
        <row r="182">
          <cell r="CG182">
            <v>423.64</v>
          </cell>
          <cell r="CH182">
            <v>327.37</v>
          </cell>
          <cell r="CI182">
            <v>214.05</v>
          </cell>
        </row>
        <row r="183">
          <cell r="CG183">
            <v>426.22</v>
          </cell>
          <cell r="CH183">
            <v>329.36</v>
          </cell>
          <cell r="CI183">
            <v>214.35</v>
          </cell>
        </row>
        <row r="184">
          <cell r="CG184">
            <v>428.81</v>
          </cell>
          <cell r="CH184">
            <v>331.36</v>
          </cell>
          <cell r="CI184">
            <v>216.66</v>
          </cell>
        </row>
        <row r="185">
          <cell r="CG185">
            <v>431.41</v>
          </cell>
          <cell r="CH185">
            <v>333.37</v>
          </cell>
          <cell r="CI185">
            <v>217.97</v>
          </cell>
        </row>
        <row r="186">
          <cell r="CG186">
            <v>433.95</v>
          </cell>
          <cell r="CH186">
            <v>335.38</v>
          </cell>
          <cell r="CI186">
            <v>219.28</v>
          </cell>
        </row>
        <row r="187">
          <cell r="CG187">
            <v>436.57</v>
          </cell>
          <cell r="CH187">
            <v>337.11</v>
          </cell>
          <cell r="CI187">
            <v>220.59</v>
          </cell>
        </row>
        <row r="188">
          <cell r="CG188">
            <v>439.12</v>
          </cell>
          <cell r="CH188">
            <v>339.12</v>
          </cell>
          <cell r="CI188">
            <v>221.9</v>
          </cell>
        </row>
        <row r="189">
          <cell r="CG189">
            <v>441.68</v>
          </cell>
          <cell r="CH189">
            <v>341.14</v>
          </cell>
          <cell r="CI189">
            <v>223.21</v>
          </cell>
        </row>
        <row r="190">
          <cell r="CG190">
            <v>444.25</v>
          </cell>
          <cell r="CH190">
            <v>343.15</v>
          </cell>
          <cell r="CI190">
            <v>224.52</v>
          </cell>
        </row>
        <row r="191">
          <cell r="CG191">
            <v>446.83</v>
          </cell>
          <cell r="CH191">
            <v>345.18</v>
          </cell>
          <cell r="CI191">
            <v>225.76</v>
          </cell>
        </row>
        <row r="192">
          <cell r="CG192">
            <v>449.41</v>
          </cell>
          <cell r="CH192">
            <v>347.2</v>
          </cell>
          <cell r="CI192">
            <v>227.07</v>
          </cell>
        </row>
        <row r="193">
          <cell r="CG193">
            <v>452</v>
          </cell>
          <cell r="CH193">
            <v>349.23</v>
          </cell>
          <cell r="CI193">
            <v>228.39</v>
          </cell>
        </row>
        <row r="194">
          <cell r="CG194">
            <v>454.53</v>
          </cell>
          <cell r="CH194">
            <v>351.26</v>
          </cell>
          <cell r="CI194">
            <v>229.7</v>
          </cell>
        </row>
        <row r="195">
          <cell r="CG195">
            <v>457.13</v>
          </cell>
          <cell r="CH195">
            <v>353.3</v>
          </cell>
          <cell r="CI195">
            <v>231.02</v>
          </cell>
        </row>
        <row r="196">
          <cell r="CG196">
            <v>459.74</v>
          </cell>
          <cell r="CH196">
            <v>355.03</v>
          </cell>
          <cell r="CI196">
            <v>232.34</v>
          </cell>
        </row>
        <row r="197">
          <cell r="CG197">
            <v>462.29</v>
          </cell>
          <cell r="CH197">
            <v>357.08</v>
          </cell>
          <cell r="CI197">
            <v>233.57</v>
          </cell>
        </row>
        <row r="198">
          <cell r="CG198">
            <v>464.84</v>
          </cell>
          <cell r="CH198">
            <v>359.12</v>
          </cell>
          <cell r="CI198">
            <v>234.89</v>
          </cell>
        </row>
        <row r="199">
          <cell r="CG199">
            <v>467.4</v>
          </cell>
          <cell r="CH199">
            <v>361.17</v>
          </cell>
          <cell r="CI199">
            <v>236.21</v>
          </cell>
        </row>
        <row r="200">
          <cell r="CG200">
            <v>470.04</v>
          </cell>
          <cell r="CH200">
            <v>363.22</v>
          </cell>
          <cell r="CI200">
            <v>237.54</v>
          </cell>
        </row>
        <row r="201">
          <cell r="CG201">
            <v>472.61</v>
          </cell>
          <cell r="CH201">
            <v>365.28</v>
          </cell>
          <cell r="CI201">
            <v>238.86</v>
          </cell>
        </row>
        <row r="202">
          <cell r="CG202">
            <v>475.19</v>
          </cell>
          <cell r="CH202">
            <v>367.02</v>
          </cell>
          <cell r="CI202">
            <v>240.09</v>
          </cell>
        </row>
        <row r="203">
          <cell r="CG203">
            <v>477.7</v>
          </cell>
          <cell r="CH203">
            <v>369.08</v>
          </cell>
          <cell r="CI203">
            <v>241.42</v>
          </cell>
        </row>
        <row r="204">
          <cell r="CG204">
            <v>480.29</v>
          </cell>
          <cell r="CH204">
            <v>371.15</v>
          </cell>
          <cell r="CI204">
            <v>242.74</v>
          </cell>
        </row>
        <row r="205">
          <cell r="CG205">
            <v>482.89</v>
          </cell>
          <cell r="CH205">
            <v>373.22</v>
          </cell>
          <cell r="CI205">
            <v>244.07</v>
          </cell>
        </row>
        <row r="206">
          <cell r="CG206">
            <v>485.49</v>
          </cell>
          <cell r="CH206">
            <v>374.95</v>
          </cell>
          <cell r="CI206">
            <v>245.3</v>
          </cell>
        </row>
        <row r="207">
          <cell r="CG207">
            <v>488.02</v>
          </cell>
          <cell r="CH207">
            <v>377.03</v>
          </cell>
          <cell r="CI207">
            <v>246.63</v>
          </cell>
        </row>
        <row r="208">
          <cell r="CG208">
            <v>490.64</v>
          </cell>
          <cell r="CH208">
            <v>379.11</v>
          </cell>
          <cell r="CI208">
            <v>247.96</v>
          </cell>
        </row>
        <row r="209">
          <cell r="CG209">
            <v>493.19</v>
          </cell>
          <cell r="CH209">
            <v>381.2</v>
          </cell>
          <cell r="CI209">
            <v>249.29</v>
          </cell>
        </row>
        <row r="210">
          <cell r="CG210">
            <v>495.74</v>
          </cell>
          <cell r="CH210">
            <v>382.93</v>
          </cell>
          <cell r="CI210">
            <v>250.53</v>
          </cell>
        </row>
        <row r="211">
          <cell r="CG211">
            <v>498.37</v>
          </cell>
          <cell r="CH211">
            <v>385.02</v>
          </cell>
          <cell r="CI211">
            <v>251.86</v>
          </cell>
        </row>
        <row r="212">
          <cell r="CG212">
            <v>500.93</v>
          </cell>
          <cell r="CH212">
            <v>387.12</v>
          </cell>
          <cell r="CI212">
            <v>253.19</v>
          </cell>
        </row>
        <row r="213">
          <cell r="CG213">
            <v>503.5</v>
          </cell>
          <cell r="CH213">
            <v>389.22</v>
          </cell>
          <cell r="CI213">
            <v>254.43</v>
          </cell>
        </row>
        <row r="214">
          <cell r="CG214">
            <v>506.08</v>
          </cell>
          <cell r="CH214">
            <v>390.95</v>
          </cell>
          <cell r="CI214">
            <v>255.76</v>
          </cell>
        </row>
        <row r="215">
          <cell r="CG215">
            <v>508.65</v>
          </cell>
          <cell r="CH215">
            <v>393.06</v>
          </cell>
          <cell r="CI215">
            <v>257.10000000000002</v>
          </cell>
        </row>
        <row r="216">
          <cell r="CG216">
            <v>511.24</v>
          </cell>
          <cell r="CH216">
            <v>395.17</v>
          </cell>
          <cell r="CI216">
            <v>258.33</v>
          </cell>
        </row>
        <row r="217">
          <cell r="CG217">
            <v>513.75</v>
          </cell>
          <cell r="CH217">
            <v>396.91</v>
          </cell>
          <cell r="CI217">
            <v>259.67</v>
          </cell>
        </row>
        <row r="218">
          <cell r="CG218">
            <v>516.34</v>
          </cell>
          <cell r="CH218">
            <v>399.02</v>
          </cell>
          <cell r="CI218">
            <v>261.01</v>
          </cell>
        </row>
        <row r="219">
          <cell r="CG219">
            <v>2.58</v>
          </cell>
          <cell r="CH219">
            <v>2</v>
          </cell>
          <cell r="CI219">
            <v>1.3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แนะนำ"/>
      <sheetName val="XXXXXX"/>
      <sheetName val="ข้อมูลโครงการ"/>
      <sheetName val="ข้อมูลขนส่ง"/>
      <sheetName val="ราคาวัสดุ"/>
      <sheetName val="ปร5ราคากลาง"/>
      <sheetName val="ปร.5"/>
      <sheetName val="ปร.4"/>
      <sheetName val="ค่างานต้นทุน"/>
      <sheetName val="ค่าเสื่อมราคา"/>
      <sheetName val="ปริมาณงวดงาน"/>
      <sheetName val="แบ่งงวดงาน"/>
      <sheetName val="บันทึกประเมิน"/>
      <sheetName val="หักค่าขนส่ง"/>
      <sheetName val="แผนงาน"/>
      <sheetName val="ใบเสนอราคา"/>
      <sheetName val="ใบสรุป"/>
      <sheetName val="สิบล้อขนส่ง"/>
      <sheetName val="รถพ่วงขนส่ง"/>
      <sheetName val="หกล้อขนส่ง"/>
      <sheetName val="Factor_FR"/>
      <sheetName val="Factor_FB"/>
      <sheetName val="คิดค่ากำแพงปากท่อ"/>
      <sheetName val="operate"/>
    </sheetNames>
    <sheetDataSet>
      <sheetData sheetId="0" refreshError="1"/>
      <sheetData sheetId="1" refreshError="1"/>
      <sheetData sheetId="2">
        <row r="5">
          <cell r="B5" t="str">
            <v>ถนนลาดยางผิวจราจรชนิด CAPE SEAL</v>
          </cell>
        </row>
      </sheetData>
      <sheetData sheetId="3"/>
      <sheetData sheetId="4" refreshError="1"/>
      <sheetData sheetId="5">
        <row r="23">
          <cell r="E23">
            <v>4609000</v>
          </cell>
        </row>
      </sheetData>
      <sheetData sheetId="6">
        <row r="14">
          <cell r="E14">
            <v>1.3006245900000002</v>
          </cell>
        </row>
      </sheetData>
      <sheetData sheetId="7">
        <row r="15">
          <cell r="I15">
            <v>11975.04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รายละเอียดโครงการ"/>
      <sheetName val="ปก"/>
      <sheetName val="สารบัญ"/>
      <sheetName val="รายละเอียดส่งงาน"/>
      <sheetName val="งวดงาน"/>
      <sheetName val="ความก้าวหน้า"/>
      <sheetName val="Pipe"/>
      <sheetName val="เครื่องหมายจราจร"/>
      <sheetName val="แผนและผลงาน "/>
      <sheetName val="บันทึกสัปดาห์"/>
      <sheetName val="บันทึกเดือน"/>
      <sheetName val="%งาน"/>
      <sheetName val="%งานเดือน"/>
      <sheetName val="XXXXXX"/>
      <sheetName val="APR44"/>
      <sheetName val="bq"/>
      <sheetName val="bq2"/>
      <sheetName val="apr2001"/>
      <sheetName val="ปร.5"/>
      <sheetName val="ข้อมูล_Box"/>
      <sheetName val="****01"/>
      <sheetName val="ปร.5 ใส่ค่าเอง"/>
      <sheetName val="1 INTRO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สะพาน"/>
      <sheetName val="ปริมาณงาน"/>
      <sheetName val="ระยะขนส่ง"/>
      <sheetName val="สรุปรายละเอียด(ส)"/>
      <sheetName val="ปร5ส"/>
      <sheetName val="ปร.4-1ส"/>
      <sheetName val="ปร4-2ส"/>
      <sheetName val="ปร4-3ส"/>
      <sheetName val="งวดงาน"/>
      <sheetName val="ค่างานต้นทุน(ส)"/>
      <sheetName val="ค่างานต้นทุน(ท)"/>
      <sheetName val="ถนนคสล"/>
      <sheetName val="ต้นทุนcon,steel&amp;แบบ"/>
      <sheetName val="แผงปิดตอม่อ"/>
      <sheetName val="ไฟฟ้าแสงสว่าง"/>
      <sheetName val="Cut-Fill"/>
      <sheetName val="ท่อ&amp;HW"/>
      <sheetName val="H@E"/>
      <sheetName val="ป้ายจราจร"/>
      <sheetName val="Widennig"/>
      <sheetName val="ทางเชื่อม"/>
      <sheetName val="ข้อมูลท่อเหลี่ยม"/>
      <sheetName val="ต้นทุนต่อเดือน"/>
      <sheetName val="ค่าใช้จ่ายพิเศษสำนักงานโครงการ"/>
      <sheetName val="ค่าขนส่ง"/>
      <sheetName val="ค่าเสื่อมราคา"/>
      <sheetName val="Factor_F"/>
      <sheetName val="SLOPE PROTECT"/>
      <sheetName val="Module3"/>
      <sheetName val="ไฟฟ้า"/>
    </sheetNames>
    <sheetDataSet>
      <sheetData sheetId="0" refreshError="1">
        <row r="15">
          <cell r="AM15">
            <v>105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onusL"/>
      <sheetName val="ปร.5"/>
      <sheetName val="ปร.4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สะพาน"/>
      <sheetName val="ปริมาณงาน"/>
      <sheetName val="ระยะขนส่ง"/>
      <sheetName val="สรุปรายละเอียด(ส)"/>
      <sheetName val="ปร5ส"/>
      <sheetName val="ปร.4-1ส"/>
      <sheetName val="ปร.4-1ส (2)"/>
      <sheetName val="ปร4-2ส"/>
      <sheetName val="ปร4-3ส"/>
      <sheetName val="งวดงาน"/>
      <sheetName val="ค่างานต้นทุน(ส)"/>
      <sheetName val="เสาเข็มเจาะ-0.60"/>
      <sheetName val="เสาเข็ม-คอร."/>
      <sheetName val="เสาเข็ม-รูปตัวH"/>
      <sheetName val="ตับริม-เสาเข็ม-P1"/>
      <sheetName val="ตับริม-ฐานแผ่-P1"/>
      <sheetName val="ตับริม-เสาเข็ม-P6"/>
      <sheetName val="ตับริม-ฐานแผ่-20"/>
      <sheetName val="ตับกลาง-ข็มกลุ่ม-P2"/>
      <sheetName val="ตับกลาง-เข็มกลุ่ม-P5"/>
      <sheetName val="ตับกลาง-เข็มกลุ่ม"/>
      <sheetName val="ตับกลาง-ฐานแผ่-2"/>
      <sheetName val="ตับกลาง-ฐานแผ่-1"/>
      <sheetName val="ตับกลาง-เข็มเจาะ-P3,4"/>
      <sheetName val="ตับกลาง-ฐานแผ่20+20"/>
      <sheetName val="Skirt-1"/>
      <sheetName val="Skirt-2"/>
      <sheetName val="SlabType"/>
      <sheetName val="Topping-10"/>
      <sheetName val="Plank-10(ริม)"/>
      <sheetName val="Plank-10(ใน)"/>
      <sheetName val="Topping-20"/>
      <sheetName val="Box-Ger-20(ตัวริม)"/>
      <sheetName val="Box-Ger-20(ตัวใน)"/>
      <sheetName val="Slab-I-Ger-20"/>
      <sheetName val="คานขวาง-I-20"/>
      <sheetName val="I-20-Post"/>
      <sheetName val="I-20-Pre"/>
      <sheetName val="Slab-I-30-on"/>
      <sheetName val="คานขวาง-I-30"/>
      <sheetName val="คาน-I-30-Post"/>
      <sheetName val="Slab-I-30"/>
      <sheetName val="ทางเท้า"/>
      <sheetName val="ราวสะพาน"/>
      <sheetName val="ป้ายสะพาน"/>
      <sheetName val="แท่นไฟฟ้า"/>
      <sheetName val="Approach"/>
      <sheetName val="Back-Fill"/>
      <sheetName val="ราวกันชน"/>
      <sheetName val="Ditch-ทช-ช-3017"/>
      <sheetName val="ทรายล้าง"/>
      <sheetName val="Sheet35"/>
      <sheetName val="Sheet1"/>
      <sheetName val="ค่างานต้นทุน(ท)"/>
      <sheetName val="ถนนคสล"/>
      <sheetName val="ต้นทุนcon,steel&amp;แบบ"/>
      <sheetName val="แผงปิดตอม่อ"/>
      <sheetName val="นั่งร้านชั่วคราว"/>
      <sheetName val="นั่งร้านชั่วคราว-1"/>
      <sheetName val="สะพานเบี่ยง"/>
      <sheetName val="ไฟฟ้าแสงสว่าง"/>
      <sheetName val="Cut-Fill"/>
      <sheetName val="ท่อ&amp;HW"/>
      <sheetName val="H@E"/>
      <sheetName val="ป้ายจราจร"/>
      <sheetName val="Widennig"/>
      <sheetName val="ทางเชื่อม"/>
      <sheetName val="ข้อมูลท่อเหลี่ยม"/>
      <sheetName val="ต้นทุนต่อเดือน"/>
      <sheetName val="ค่าใช้จ่ายพิเศษสำนักงานโครงการ"/>
      <sheetName val="ค่าขนส่ง"/>
      <sheetName val="ค่าเสื่อมราคา"/>
      <sheetName val="Factor_F"/>
      <sheetName val="SLOPE PROTECT"/>
      <sheetName val="Module3"/>
    </sheetNames>
    <sheetDataSet>
      <sheetData sheetId="0" refreshError="1"/>
      <sheetData sheetId="1" refreshError="1"/>
      <sheetData sheetId="2" refreshError="1">
        <row r="4">
          <cell r="W4">
            <v>92</v>
          </cell>
        </row>
        <row r="8">
          <cell r="AE8">
            <v>555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F10" sqref="F10"/>
    </sheetView>
  </sheetViews>
  <sheetFormatPr defaultRowHeight="24"/>
  <cols>
    <col min="1" max="1" width="7.7109375" style="4" customWidth="1"/>
    <col min="2" max="2" width="12" style="4" customWidth="1"/>
    <col min="3" max="3" width="10" style="4" customWidth="1"/>
    <col min="4" max="4" width="6.7109375" style="4" customWidth="1"/>
    <col min="5" max="5" width="5.85546875" style="4" customWidth="1"/>
    <col min="6" max="6" width="14.42578125" style="4" customWidth="1"/>
    <col min="7" max="7" width="12.28515625" style="4" customWidth="1"/>
    <col min="8" max="8" width="15.140625" style="4" customWidth="1"/>
    <col min="9" max="9" width="17.7109375" style="4" customWidth="1"/>
    <col min="10" max="10" width="9.140625" style="4"/>
    <col min="11" max="11" width="10.28515625" style="4" bestFit="1" customWidth="1"/>
    <col min="12" max="16384" width="9.140625" style="4"/>
  </cols>
  <sheetData>
    <row r="1" spans="1:10" ht="27.75">
      <c r="A1" s="75" t="s">
        <v>19</v>
      </c>
      <c r="B1" s="75"/>
      <c r="C1" s="75"/>
      <c r="D1" s="75"/>
      <c r="E1" s="75"/>
      <c r="F1" s="75"/>
      <c r="G1" s="75"/>
      <c r="H1" s="75"/>
      <c r="I1" s="75"/>
    </row>
    <row r="2" spans="1:10" ht="24.75" thickBot="1">
      <c r="A2" s="76"/>
      <c r="B2" s="76"/>
      <c r="C2" s="76"/>
      <c r="D2" s="76"/>
      <c r="E2" s="76"/>
      <c r="F2" s="76"/>
      <c r="G2" s="76"/>
      <c r="H2" s="76"/>
      <c r="I2" s="76"/>
    </row>
    <row r="3" spans="1:10">
      <c r="A3" s="77" t="s">
        <v>20</v>
      </c>
      <c r="B3" s="78" t="str">
        <f>[1]ปร4!$B$3</f>
        <v>ก่อสร้างถนนคอนกรีตเสริมเหล็ก รหัสทางหลวงท้องถิ่น นศ.ถ21-10 สายแววศักดิ์ 1</v>
      </c>
      <c r="C3" s="78"/>
      <c r="D3" s="78"/>
      <c r="E3" s="78"/>
      <c r="F3" s="78"/>
      <c r="G3" s="78"/>
      <c r="H3" s="78"/>
      <c r="I3" s="78"/>
      <c r="J3" s="79"/>
    </row>
    <row r="4" spans="1:10">
      <c r="A4" s="77"/>
      <c r="B4" s="78" t="str">
        <f>[1]ปร4!$B$4</f>
        <v>ขนาดผิวจราจรกว้าง  4.00  เมตร  หนา  0.15 เมตร  ยาว  320 เมตร หรือพื้นที่ไม่น้อยกว่า  1280 ตรม.</v>
      </c>
      <c r="C4" s="78"/>
      <c r="D4" s="78"/>
      <c r="E4" s="78"/>
      <c r="F4" s="78"/>
      <c r="G4" s="78"/>
      <c r="H4" s="78"/>
      <c r="I4" s="78"/>
      <c r="J4" s="79"/>
    </row>
    <row r="5" spans="1:10">
      <c r="A5" s="77"/>
      <c r="B5" s="11" t="str">
        <f>[1]ปร4!$B$5</f>
        <v>ไหล่ทางหินคลุกเฉลี่ยข้างละ  0.50  เมตร  ตามแบบแปลนเทศบาลตำบลบางจาก</v>
      </c>
      <c r="C5" s="12"/>
      <c r="D5" s="12"/>
      <c r="E5" s="12"/>
      <c r="F5" s="12"/>
      <c r="G5" s="12"/>
      <c r="H5" s="78"/>
      <c r="I5" s="78"/>
      <c r="J5" s="79"/>
    </row>
    <row r="6" spans="1:10">
      <c r="A6" s="80" t="str">
        <f>[1]ปร4!A6</f>
        <v>สถานที่ก่อสร้าง หมู่ที่ 6  ตำบลบางจาก  อำเภอเมือง จังหวัดนครศรีธรรมราช</v>
      </c>
      <c r="B6" s="80"/>
      <c r="C6" s="80"/>
      <c r="D6" s="80"/>
      <c r="E6" s="80"/>
      <c r="F6" s="80"/>
      <c r="G6" s="80"/>
      <c r="H6" s="80"/>
      <c r="I6" s="80"/>
    </row>
    <row r="7" spans="1:10">
      <c r="A7" s="81" t="str">
        <f>'[1]ปร4 (2)'!$A$7</f>
        <v xml:space="preserve">ประมาณการ  วันที่          </v>
      </c>
      <c r="B7" s="82"/>
      <c r="C7" s="82"/>
      <c r="D7" s="82"/>
      <c r="E7" s="82"/>
      <c r="F7" s="82"/>
      <c r="G7" s="82"/>
      <c r="H7" s="82"/>
      <c r="I7" s="82"/>
    </row>
    <row r="8" spans="1:10">
      <c r="A8" s="83" t="s">
        <v>21</v>
      </c>
      <c r="B8" s="84" t="s">
        <v>22</v>
      </c>
      <c r="C8" s="85"/>
      <c r="D8" s="85"/>
      <c r="E8" s="85"/>
      <c r="F8" s="86" t="s">
        <v>12</v>
      </c>
      <c r="G8" s="87" t="s">
        <v>23</v>
      </c>
      <c r="H8" s="86" t="s">
        <v>24</v>
      </c>
      <c r="I8" s="87" t="s">
        <v>10</v>
      </c>
    </row>
    <row r="9" spans="1:10">
      <c r="A9" s="88" t="s">
        <v>25</v>
      </c>
      <c r="B9" s="89"/>
      <c r="C9" s="90"/>
      <c r="D9" s="90"/>
      <c r="E9" s="90"/>
      <c r="F9" s="91" t="s">
        <v>26</v>
      </c>
      <c r="G9" s="92"/>
      <c r="H9" s="91" t="s">
        <v>26</v>
      </c>
      <c r="I9" s="92"/>
    </row>
    <row r="10" spans="1:10">
      <c r="A10" s="93">
        <v>1</v>
      </c>
      <c r="B10" s="94" t="s">
        <v>27</v>
      </c>
      <c r="C10" s="80"/>
      <c r="D10" s="80"/>
      <c r="E10" s="80"/>
      <c r="F10" s="95"/>
      <c r="G10" s="96"/>
      <c r="H10" s="95"/>
      <c r="I10" s="96"/>
    </row>
    <row r="11" spans="1:10">
      <c r="A11" s="93">
        <v>2</v>
      </c>
      <c r="B11" s="94" t="s">
        <v>28</v>
      </c>
      <c r="C11" s="80"/>
      <c r="D11" s="80"/>
      <c r="E11" s="80"/>
      <c r="F11" s="95"/>
      <c r="G11" s="97"/>
      <c r="H11" s="95"/>
      <c r="I11" s="96"/>
    </row>
    <row r="12" spans="1:10">
      <c r="A12" s="93">
        <v>3</v>
      </c>
      <c r="B12" s="94" t="s">
        <v>29</v>
      </c>
      <c r="C12" s="80"/>
      <c r="D12" s="80"/>
      <c r="E12" s="80"/>
      <c r="F12" s="95"/>
      <c r="G12" s="98"/>
      <c r="H12" s="95"/>
      <c r="I12" s="96"/>
    </row>
    <row r="13" spans="1:10">
      <c r="A13" s="93">
        <v>4</v>
      </c>
      <c r="B13" s="94" t="s">
        <v>30</v>
      </c>
      <c r="C13" s="80"/>
      <c r="D13" s="80"/>
      <c r="E13" s="80"/>
      <c r="F13" s="95"/>
      <c r="G13" s="98"/>
      <c r="H13" s="95"/>
      <c r="I13" s="96"/>
    </row>
    <row r="14" spans="1:10">
      <c r="A14" s="93">
        <v>5</v>
      </c>
      <c r="B14" s="94" t="s">
        <v>31</v>
      </c>
      <c r="C14" s="80"/>
      <c r="D14" s="80"/>
      <c r="E14" s="80"/>
      <c r="F14" s="95"/>
      <c r="G14" s="98"/>
      <c r="H14" s="95"/>
      <c r="I14" s="96"/>
    </row>
    <row r="15" spans="1:10">
      <c r="A15" s="93"/>
      <c r="B15" s="94" t="s">
        <v>32</v>
      </c>
      <c r="C15" s="80"/>
      <c r="D15" s="80"/>
      <c r="E15" s="99" t="s">
        <v>33</v>
      </c>
      <c r="F15" s="95"/>
      <c r="G15" s="96"/>
      <c r="H15" s="95"/>
      <c r="I15" s="96"/>
    </row>
    <row r="16" spans="1:10">
      <c r="A16" s="93"/>
      <c r="B16" s="94" t="s">
        <v>34</v>
      </c>
      <c r="C16" s="80"/>
      <c r="D16" s="80"/>
      <c r="E16" s="99" t="s">
        <v>33</v>
      </c>
      <c r="F16" s="96"/>
      <c r="G16" s="96"/>
      <c r="H16" s="95"/>
      <c r="I16" s="96"/>
    </row>
    <row r="17" spans="1:11">
      <c r="A17" s="93"/>
      <c r="B17" s="94" t="s">
        <v>35</v>
      </c>
      <c r="C17" s="80"/>
      <c r="D17" s="80"/>
      <c r="E17" s="99" t="s">
        <v>33</v>
      </c>
      <c r="F17" s="96"/>
      <c r="G17" s="96"/>
      <c r="H17" s="95"/>
      <c r="I17" s="96"/>
    </row>
    <row r="18" spans="1:11">
      <c r="A18" s="93"/>
      <c r="B18" s="94" t="s">
        <v>36</v>
      </c>
      <c r="C18" s="80"/>
      <c r="D18" s="80"/>
      <c r="E18" s="99" t="s">
        <v>33</v>
      </c>
      <c r="F18" s="96"/>
      <c r="G18" s="100"/>
      <c r="H18" s="95"/>
      <c r="I18" s="96"/>
    </row>
    <row r="19" spans="1:11">
      <c r="A19" s="93" t="s">
        <v>37</v>
      </c>
      <c r="B19" s="94" t="s">
        <v>38</v>
      </c>
      <c r="C19" s="80"/>
      <c r="D19" s="80"/>
      <c r="E19" s="80"/>
      <c r="F19" s="80"/>
      <c r="G19" s="100"/>
      <c r="H19" s="101">
        <f>SUM(H10:H18)</f>
        <v>0</v>
      </c>
      <c r="I19" s="102"/>
    </row>
    <row r="20" spans="1:11">
      <c r="A20" s="93"/>
      <c r="B20" s="103" t="s">
        <v>39</v>
      </c>
      <c r="C20" s="104"/>
      <c r="D20" s="104"/>
      <c r="E20" s="104"/>
      <c r="F20" s="104"/>
      <c r="G20" s="105"/>
      <c r="H20" s="106"/>
      <c r="I20" s="107"/>
    </row>
    <row r="21" spans="1:11">
      <c r="A21" s="93"/>
      <c r="B21" s="103" t="s">
        <v>40</v>
      </c>
      <c r="C21" s="108"/>
      <c r="D21" s="108"/>
      <c r="E21" s="108"/>
      <c r="F21" s="108"/>
      <c r="G21" s="104"/>
      <c r="H21" s="109"/>
      <c r="I21" s="105"/>
      <c r="K21" s="110"/>
    </row>
    <row r="22" spans="1:11">
      <c r="A22" s="77"/>
      <c r="B22" s="77"/>
      <c r="C22" s="77"/>
      <c r="D22" s="77"/>
      <c r="E22" s="70"/>
      <c r="F22" s="77"/>
      <c r="G22" s="111"/>
      <c r="H22" s="112"/>
      <c r="I22" s="113"/>
      <c r="J22" s="69"/>
      <c r="K22" s="69"/>
    </row>
    <row r="23" spans="1:11">
      <c r="A23" s="77"/>
      <c r="B23" s="77"/>
      <c r="C23" s="77"/>
      <c r="D23" s="77"/>
      <c r="E23" s="53"/>
      <c r="F23" s="114"/>
      <c r="G23" s="115"/>
      <c r="H23" s="115"/>
      <c r="I23" s="115"/>
      <c r="J23" s="53"/>
      <c r="K23" s="69"/>
    </row>
    <row r="24" spans="1:11">
      <c r="F24" s="71"/>
      <c r="K24" s="72"/>
    </row>
    <row r="25" spans="1:11">
      <c r="A25" s="70"/>
      <c r="B25" s="73"/>
      <c r="C25" s="73"/>
      <c r="D25" s="70"/>
      <c r="E25" s="70"/>
      <c r="G25" s="73"/>
      <c r="H25" s="73"/>
      <c r="I25" s="73"/>
      <c r="J25" s="73"/>
      <c r="K25" s="72"/>
    </row>
    <row r="26" spans="1:11">
      <c r="A26" s="70"/>
      <c r="B26" s="73"/>
      <c r="C26" s="73"/>
      <c r="D26" s="53"/>
      <c r="E26" s="70"/>
      <c r="F26" s="70" t="s">
        <v>41</v>
      </c>
      <c r="G26" s="53"/>
      <c r="H26" s="53"/>
      <c r="I26" s="70" t="s">
        <v>18</v>
      </c>
      <c r="J26" s="70"/>
      <c r="K26" s="72"/>
    </row>
    <row r="27" spans="1:11">
      <c r="A27" s="70"/>
      <c r="B27" s="53"/>
      <c r="C27" s="53"/>
      <c r="D27" s="53"/>
      <c r="E27" s="70"/>
      <c r="F27" s="70"/>
      <c r="G27" s="116"/>
      <c r="H27" s="116"/>
      <c r="I27" s="17"/>
      <c r="K27" s="72"/>
    </row>
    <row r="28" spans="1:11">
      <c r="A28" s="70"/>
      <c r="B28" s="53"/>
      <c r="C28" s="53"/>
      <c r="D28" s="53"/>
      <c r="E28" s="53"/>
      <c r="F28" s="117"/>
      <c r="J28" s="53"/>
      <c r="K28" s="72"/>
    </row>
    <row r="29" spans="1:11">
      <c r="A29" s="70"/>
      <c r="B29" s="53"/>
      <c r="C29" s="116"/>
      <c r="D29" s="53"/>
      <c r="E29" s="70"/>
      <c r="F29" s="70"/>
      <c r="G29" s="73"/>
      <c r="H29" s="73"/>
      <c r="I29" s="73"/>
      <c r="J29" s="73"/>
      <c r="K29" s="72"/>
    </row>
    <row r="30" spans="1:11">
      <c r="A30" s="70"/>
      <c r="B30" s="70"/>
      <c r="C30" s="70"/>
      <c r="D30" s="116"/>
      <c r="E30" s="118"/>
      <c r="G30" s="73"/>
      <c r="H30" s="73"/>
      <c r="I30" s="73"/>
      <c r="J30" s="73"/>
      <c r="K30" s="72"/>
    </row>
    <row r="31" spans="1:11">
      <c r="A31" s="70"/>
      <c r="B31" s="70"/>
      <c r="C31" s="70"/>
      <c r="D31" s="116"/>
      <c r="E31" s="118"/>
      <c r="G31" s="53"/>
      <c r="H31" s="53"/>
      <c r="I31" s="53"/>
      <c r="J31" s="53"/>
      <c r="K31" s="72"/>
    </row>
    <row r="32" spans="1:11">
      <c r="A32" s="70"/>
      <c r="B32" s="70"/>
      <c r="C32" s="70"/>
      <c r="D32" s="53"/>
      <c r="E32" s="53"/>
      <c r="F32" s="117"/>
      <c r="J32" s="53"/>
      <c r="K32" s="72"/>
    </row>
    <row r="33" spans="1:11">
      <c r="A33" s="70"/>
      <c r="B33" s="70"/>
      <c r="C33" s="70"/>
      <c r="D33" s="53"/>
      <c r="E33" s="70"/>
      <c r="F33" s="70"/>
      <c r="G33" s="73"/>
      <c r="H33" s="73"/>
      <c r="I33" s="73"/>
      <c r="J33" s="73"/>
      <c r="K33" s="53"/>
    </row>
    <row r="34" spans="1:11">
      <c r="A34" s="70"/>
      <c r="B34" s="70"/>
      <c r="C34" s="70"/>
      <c r="D34" s="53"/>
      <c r="E34" s="118"/>
      <c r="F34" s="73"/>
      <c r="G34" s="73"/>
      <c r="H34" s="73"/>
      <c r="I34" s="73"/>
      <c r="J34" s="70"/>
      <c r="K34" s="72"/>
    </row>
    <row r="35" spans="1:11">
      <c r="A35" s="70"/>
      <c r="B35" s="70"/>
      <c r="C35" s="70"/>
      <c r="D35" s="70"/>
      <c r="E35" s="70"/>
      <c r="F35" s="73"/>
      <c r="G35" s="73"/>
      <c r="H35" s="73"/>
      <c r="I35" s="73"/>
      <c r="J35" s="72"/>
      <c r="K35" s="72"/>
    </row>
    <row r="36" spans="1:11">
      <c r="A36" s="70"/>
      <c r="B36" s="70"/>
      <c r="C36" s="70"/>
      <c r="D36" s="70"/>
      <c r="E36" s="53"/>
      <c r="F36" s="73"/>
      <c r="G36" s="73"/>
      <c r="H36" s="73"/>
      <c r="I36" s="73"/>
      <c r="J36" s="53"/>
      <c r="K36" s="72"/>
    </row>
    <row r="37" spans="1:11">
      <c r="A37" s="70"/>
      <c r="B37" s="70"/>
      <c r="C37" s="70"/>
      <c r="D37" s="70"/>
      <c r="E37" s="53"/>
      <c r="F37" s="73"/>
      <c r="G37" s="73"/>
      <c r="H37" s="73"/>
      <c r="I37" s="73"/>
      <c r="J37" s="53"/>
      <c r="K37" s="70"/>
    </row>
    <row r="38" spans="1:11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</row>
    <row r="39" spans="1:1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</row>
    <row r="40" spans="1:11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</row>
  </sheetData>
  <mergeCells count="23">
    <mergeCell ref="F34:I34"/>
    <mergeCell ref="F35:I35"/>
    <mergeCell ref="F36:I36"/>
    <mergeCell ref="F37:I37"/>
    <mergeCell ref="G29:H29"/>
    <mergeCell ref="I29:J29"/>
    <mergeCell ref="G30:H30"/>
    <mergeCell ref="I30:J30"/>
    <mergeCell ref="G33:H33"/>
    <mergeCell ref="I33:J33"/>
    <mergeCell ref="C21:F21"/>
    <mergeCell ref="F23:I23"/>
    <mergeCell ref="B25:C25"/>
    <mergeCell ref="G25:H25"/>
    <mergeCell ref="I25:J25"/>
    <mergeCell ref="B26:C26"/>
    <mergeCell ref="A1:I1"/>
    <mergeCell ref="A2:I2"/>
    <mergeCell ref="B5:G5"/>
    <mergeCell ref="A7:I7"/>
    <mergeCell ref="B8:E9"/>
    <mergeCell ref="G8:G9"/>
    <mergeCell ref="I8:I9"/>
  </mergeCells>
  <pageMargins left="0.47244094488188981" right="0.27559055118110237" top="0.36" bottom="0.24" header="0.27" footer="0.17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9"/>
  <sheetViews>
    <sheetView view="pageBreakPreview" zoomScaleSheetLayoutView="100" workbookViewId="0">
      <selection activeCell="H6" sqref="H6"/>
    </sheetView>
  </sheetViews>
  <sheetFormatPr defaultRowHeight="24"/>
  <cols>
    <col min="1" max="1" width="8.140625" style="4" customWidth="1"/>
    <col min="2" max="2" width="45.5703125" style="4" customWidth="1"/>
    <col min="3" max="3" width="10.5703125" style="4" customWidth="1"/>
    <col min="4" max="4" width="9.140625" style="4" customWidth="1"/>
    <col min="5" max="5" width="12" style="4" customWidth="1"/>
    <col min="6" max="6" width="15.28515625" style="4" customWidth="1"/>
    <col min="7" max="7" width="13" style="4" customWidth="1"/>
    <col min="8" max="8" width="9.140625" style="4"/>
    <col min="9" max="9" width="9.42578125" style="4" bestFit="1" customWidth="1"/>
    <col min="10" max="10" width="9.140625" style="4"/>
    <col min="11" max="11" width="9.140625" style="17"/>
    <col min="12" max="12" width="9.140625" style="4"/>
    <col min="13" max="13" width="4.7109375" style="4" customWidth="1"/>
    <col min="14" max="16384" width="9.140625" style="4"/>
  </cols>
  <sheetData>
    <row r="1" spans="1:11" ht="27.75">
      <c r="A1" s="1" t="s">
        <v>0</v>
      </c>
      <c r="B1" s="1"/>
      <c r="C1" s="1"/>
      <c r="D1" s="1"/>
      <c r="E1" s="1"/>
      <c r="F1" s="1"/>
      <c r="G1" s="1"/>
      <c r="H1" s="2"/>
      <c r="I1" s="2"/>
      <c r="J1" s="3"/>
    </row>
    <row r="2" spans="1:11" ht="27.75">
      <c r="A2" s="1"/>
      <c r="B2" s="1"/>
      <c r="C2" s="1"/>
      <c r="D2" s="1"/>
      <c r="E2" s="1"/>
      <c r="F2" s="1"/>
      <c r="G2" s="1"/>
      <c r="H2" s="2"/>
      <c r="I2" s="2"/>
      <c r="J2" s="2"/>
      <c r="K2" s="32"/>
    </row>
    <row r="3" spans="1:11">
      <c r="A3" s="5" t="s">
        <v>1</v>
      </c>
      <c r="B3" s="6" t="str">
        <f>[1]ปร4!$B$3</f>
        <v>ก่อสร้างถนนคอนกรีตเสริมเหล็ก รหัสทางหลวงท้องถิ่น นศ.ถ21-10 สายแววศักดิ์ 1</v>
      </c>
      <c r="C3" s="6"/>
      <c r="D3" s="6"/>
      <c r="E3" s="6"/>
      <c r="F3" s="6"/>
      <c r="G3" s="6"/>
      <c r="H3" s="7"/>
      <c r="I3" s="8"/>
      <c r="J3" s="8"/>
      <c r="K3" s="32"/>
    </row>
    <row r="4" spans="1:11">
      <c r="A4" s="8"/>
      <c r="B4" s="9" t="str">
        <f>[1]ปร4!$B$4</f>
        <v>ขนาดผิวจราจรกว้าง  4.00  เมตร  หนา  0.15 เมตร  ยาว  320 เมตร หรือพื้นที่ไม่น้อยกว่า  1280 ตรม.</v>
      </c>
      <c r="C4" s="10"/>
      <c r="D4" s="10"/>
      <c r="E4" s="10"/>
      <c r="F4" s="10"/>
      <c r="G4" s="8"/>
      <c r="H4" s="8"/>
      <c r="I4" s="8"/>
      <c r="J4" s="8"/>
      <c r="K4" s="32"/>
    </row>
    <row r="5" spans="1:11">
      <c r="A5" s="8"/>
      <c r="B5" s="11" t="str">
        <f>[1]ปร4!$B$5</f>
        <v>ไหล่ทางหินคลุกเฉลี่ยข้างละ  0.50  เมตร  ตามแบบแปลนเทศบาลตำบลบางจาก</v>
      </c>
      <c r="C5" s="12"/>
      <c r="D5" s="12"/>
      <c r="E5" s="12"/>
      <c r="F5" s="12"/>
      <c r="G5" s="12"/>
      <c r="H5" s="8"/>
      <c r="I5" s="8"/>
      <c r="J5" s="8"/>
      <c r="K5" s="32"/>
    </row>
    <row r="6" spans="1:11">
      <c r="A6" s="5" t="s">
        <v>3</v>
      </c>
      <c r="B6" s="8"/>
      <c r="C6" s="8"/>
      <c r="D6" s="8"/>
      <c r="E6" s="8"/>
      <c r="F6" s="8"/>
      <c r="G6" s="8"/>
      <c r="H6" s="8"/>
      <c r="I6" s="8"/>
      <c r="J6" s="8"/>
      <c r="K6" s="32"/>
    </row>
    <row r="7" spans="1:11">
      <c r="A7" s="5" t="s">
        <v>4</v>
      </c>
      <c r="B7" s="8"/>
      <c r="C7" s="8"/>
      <c r="D7" s="8"/>
      <c r="E7" s="5"/>
      <c r="F7" s="5"/>
      <c r="G7" s="5"/>
      <c r="H7" s="8"/>
      <c r="I7" s="5"/>
      <c r="J7" s="5"/>
      <c r="K7" s="32"/>
    </row>
    <row r="8" spans="1:11" ht="26.25" customHeight="1">
      <c r="A8" s="13" t="s">
        <v>5</v>
      </c>
      <c r="B8" s="13" t="s">
        <v>6</v>
      </c>
      <c r="C8" s="13" t="s">
        <v>7</v>
      </c>
      <c r="D8" s="13" t="s">
        <v>8</v>
      </c>
      <c r="E8" s="14" t="s">
        <v>9</v>
      </c>
      <c r="F8" s="15"/>
      <c r="G8" s="16" t="s">
        <v>10</v>
      </c>
      <c r="H8" s="8"/>
      <c r="I8" s="17"/>
      <c r="J8" s="17"/>
      <c r="K8" s="32"/>
    </row>
    <row r="9" spans="1:11" ht="22.5" customHeight="1">
      <c r="A9" s="18"/>
      <c r="B9" s="19"/>
      <c r="C9" s="20"/>
      <c r="D9" s="20"/>
      <c r="E9" s="21" t="s">
        <v>11</v>
      </c>
      <c r="F9" s="22" t="s">
        <v>12</v>
      </c>
      <c r="G9" s="23"/>
      <c r="I9" s="17"/>
      <c r="K9" s="32"/>
    </row>
    <row r="10" spans="1:11" ht="22.5" customHeight="1">
      <c r="A10" s="24"/>
      <c r="B10" s="25"/>
      <c r="C10" s="26"/>
      <c r="D10" s="27"/>
      <c r="E10" s="28"/>
      <c r="F10" s="29"/>
      <c r="G10" s="30"/>
      <c r="I10" s="31"/>
      <c r="J10" s="17"/>
      <c r="K10" s="32"/>
    </row>
    <row r="11" spans="1:11">
      <c r="A11" s="24"/>
      <c r="B11" s="25"/>
      <c r="C11" s="26"/>
      <c r="D11" s="27"/>
      <c r="E11" s="33"/>
      <c r="F11" s="29"/>
      <c r="G11" s="29"/>
      <c r="I11" s="17"/>
      <c r="K11" s="32"/>
    </row>
    <row r="12" spans="1:11">
      <c r="A12" s="24"/>
      <c r="B12" s="34"/>
      <c r="C12" s="35"/>
      <c r="D12" s="36"/>
      <c r="E12" s="37"/>
      <c r="F12" s="29"/>
      <c r="G12" s="29"/>
      <c r="I12" s="17"/>
      <c r="K12" s="32"/>
    </row>
    <row r="13" spans="1:11">
      <c r="A13" s="24"/>
      <c r="B13" s="34"/>
      <c r="C13" s="35"/>
      <c r="D13" s="36"/>
      <c r="E13" s="37"/>
      <c r="F13" s="29"/>
      <c r="G13" s="29"/>
      <c r="I13" s="17"/>
      <c r="K13" s="32"/>
    </row>
    <row r="14" spans="1:11">
      <c r="A14" s="24"/>
      <c r="B14" s="38"/>
      <c r="C14" s="26"/>
      <c r="D14" s="27"/>
      <c r="E14" s="33"/>
      <c r="F14" s="29"/>
      <c r="G14" s="29"/>
    </row>
    <row r="15" spans="1:11">
      <c r="A15" s="24"/>
      <c r="B15" s="25"/>
      <c r="C15" s="26"/>
      <c r="D15" s="27"/>
      <c r="E15" s="39"/>
      <c r="F15" s="29"/>
      <c r="G15" s="29"/>
      <c r="I15" s="3"/>
    </row>
    <row r="16" spans="1:11">
      <c r="A16" s="24"/>
      <c r="B16" s="25"/>
      <c r="C16" s="26"/>
      <c r="D16" s="27"/>
      <c r="E16" s="39"/>
      <c r="F16" s="29"/>
      <c r="G16" s="29"/>
      <c r="K16" s="32"/>
    </row>
    <row r="17" spans="1:17">
      <c r="A17" s="24"/>
      <c r="B17" s="25"/>
      <c r="C17" s="26"/>
      <c r="D17" s="27"/>
      <c r="E17" s="33"/>
      <c r="F17" s="29"/>
      <c r="G17" s="29"/>
      <c r="K17" s="32"/>
    </row>
    <row r="18" spans="1:17">
      <c r="A18" s="24"/>
      <c r="B18" s="25"/>
      <c r="C18" s="26"/>
      <c r="D18" s="27"/>
      <c r="E18" s="33"/>
      <c r="F18" s="29"/>
      <c r="G18" s="29"/>
    </row>
    <row r="19" spans="1:17">
      <c r="A19" s="24"/>
      <c r="B19" s="25"/>
      <c r="C19" s="26"/>
      <c r="D19" s="27"/>
      <c r="E19" s="33"/>
      <c r="F19" s="29"/>
      <c r="G19" s="40"/>
    </row>
    <row r="20" spans="1:17">
      <c r="A20" s="24"/>
      <c r="B20" s="25"/>
      <c r="C20" s="26"/>
      <c r="D20" s="27"/>
      <c r="E20" s="33"/>
      <c r="F20" s="29"/>
      <c r="G20" s="40"/>
    </row>
    <row r="21" spans="1:17">
      <c r="A21" s="24"/>
      <c r="B21" s="25"/>
      <c r="C21" s="26"/>
      <c r="D21" s="27"/>
      <c r="E21" s="33"/>
      <c r="F21" s="29"/>
      <c r="G21" s="29"/>
    </row>
    <row r="22" spans="1:17">
      <c r="A22" s="24"/>
      <c r="B22" s="25"/>
      <c r="C22" s="26"/>
      <c r="D22" s="27"/>
      <c r="E22" s="33"/>
      <c r="F22" s="29"/>
      <c r="G22" s="40"/>
    </row>
    <row r="23" spans="1:17">
      <c r="A23" s="24"/>
      <c r="B23" s="25"/>
      <c r="C23" s="26"/>
      <c r="D23" s="27"/>
      <c r="E23" s="33"/>
      <c r="F23" s="29"/>
      <c r="G23" s="40"/>
    </row>
    <row r="24" spans="1:17">
      <c r="A24" s="24"/>
      <c r="B24" s="25"/>
      <c r="C24" s="26"/>
      <c r="D24" s="27"/>
      <c r="E24" s="33"/>
      <c r="F24" s="29"/>
      <c r="G24" s="29"/>
    </row>
    <row r="25" spans="1:17">
      <c r="A25" s="24"/>
      <c r="B25" s="25"/>
      <c r="C25" s="26"/>
      <c r="D25" s="27"/>
      <c r="E25" s="33"/>
      <c r="F25" s="29"/>
      <c r="G25" s="40"/>
    </row>
    <row r="26" spans="1:17">
      <c r="A26" s="24"/>
      <c r="B26" s="25"/>
      <c r="C26" s="26"/>
      <c r="D26" s="27"/>
      <c r="E26" s="33"/>
      <c r="F26" s="29"/>
      <c r="G26" s="40"/>
    </row>
    <row r="27" spans="1:17">
      <c r="A27" s="24"/>
      <c r="B27" s="25"/>
      <c r="C27" s="26"/>
      <c r="D27" s="27"/>
      <c r="E27" s="33"/>
      <c r="F27" s="29"/>
      <c r="G27" s="29"/>
    </row>
    <row r="28" spans="1:17">
      <c r="A28" s="24"/>
      <c r="B28" s="25"/>
      <c r="C28" s="26"/>
      <c r="D28" s="27"/>
      <c r="E28" s="33"/>
      <c r="F28" s="29"/>
      <c r="G28" s="40"/>
    </row>
    <row r="29" spans="1:17">
      <c r="A29" s="24"/>
      <c r="B29" s="25"/>
      <c r="C29" s="26"/>
      <c r="D29" s="27"/>
      <c r="E29" s="33"/>
      <c r="F29" s="29"/>
      <c r="G29" s="40"/>
    </row>
    <row r="30" spans="1:17">
      <c r="A30" s="41"/>
      <c r="B30" s="42"/>
      <c r="C30" s="43"/>
      <c r="D30" s="44"/>
      <c r="E30" s="45"/>
      <c r="F30" s="46"/>
      <c r="G30" s="47"/>
    </row>
    <row r="31" spans="1:17">
      <c r="A31" s="27"/>
      <c r="B31" s="48"/>
      <c r="C31" s="26"/>
      <c r="D31" s="26"/>
      <c r="E31" s="49"/>
      <c r="F31" s="29"/>
      <c r="G31" s="50"/>
      <c r="I31" s="3"/>
      <c r="N31" s="3"/>
      <c r="Q31" s="3" t="s">
        <v>13</v>
      </c>
    </row>
    <row r="32" spans="1:17">
      <c r="A32" s="27"/>
      <c r="B32" s="48"/>
      <c r="C32" s="51"/>
      <c r="D32" s="26"/>
      <c r="E32" s="49"/>
      <c r="F32" s="29"/>
      <c r="G32" s="50"/>
      <c r="K32" s="32"/>
      <c r="O32" s="3"/>
    </row>
    <row r="33" spans="1:16">
      <c r="A33" s="27"/>
      <c r="B33" s="38"/>
      <c r="C33" s="51"/>
      <c r="D33" s="27"/>
      <c r="E33" s="29"/>
      <c r="F33" s="29"/>
      <c r="G33" s="50"/>
      <c r="K33" s="32"/>
      <c r="O33" s="3">
        <f>K4/50-1</f>
        <v>-1</v>
      </c>
      <c r="P33" s="4" t="s">
        <v>14</v>
      </c>
    </row>
    <row r="34" spans="1:16">
      <c r="A34" s="27"/>
      <c r="B34" s="38"/>
      <c r="C34" s="51"/>
      <c r="D34" s="27"/>
      <c r="E34" s="29"/>
      <c r="F34" s="29"/>
      <c r="G34" s="52"/>
      <c r="J34" s="53"/>
      <c r="K34" s="32"/>
      <c r="N34" s="53"/>
      <c r="O34" s="3">
        <f>O33*K32</f>
        <v>0</v>
      </c>
      <c r="P34" s="4" t="s">
        <v>2</v>
      </c>
    </row>
    <row r="35" spans="1:16">
      <c r="A35" s="54"/>
      <c r="B35" s="55" t="s">
        <v>15</v>
      </c>
      <c r="C35" s="56"/>
      <c r="D35" s="44"/>
      <c r="E35" s="56"/>
      <c r="F35" s="57">
        <f>ROUNDDOWN(SUM(F32:F34),2)</f>
        <v>0</v>
      </c>
      <c r="G35" s="58"/>
    </row>
    <row r="36" spans="1:16">
      <c r="A36" s="54"/>
      <c r="B36" s="59" t="s">
        <v>16</v>
      </c>
      <c r="C36" s="60"/>
      <c r="D36" s="43"/>
      <c r="E36" s="60"/>
      <c r="F36" s="61">
        <f>ROUNDDOWN(F35,-3)</f>
        <v>0</v>
      </c>
      <c r="G36" s="58"/>
      <c r="H36" s="17"/>
      <c r="I36" s="62"/>
      <c r="J36" s="62"/>
      <c r="K36" s="62"/>
      <c r="L36" s="3"/>
    </row>
    <row r="37" spans="1:16">
      <c r="A37" s="63"/>
      <c r="B37" s="63"/>
      <c r="C37" s="64"/>
      <c r="D37" s="65"/>
      <c r="E37" s="64"/>
      <c r="F37" s="66"/>
      <c r="G37" s="67"/>
      <c r="H37" s="17"/>
      <c r="I37" s="17"/>
    </row>
    <row r="38" spans="1:16">
      <c r="B38" s="68"/>
      <c r="C38" s="68"/>
      <c r="D38" s="68"/>
      <c r="E38" s="68"/>
      <c r="F38" s="68"/>
      <c r="G38" s="68"/>
      <c r="H38" s="69"/>
      <c r="I38" s="69"/>
    </row>
    <row r="39" spans="1:16">
      <c r="C39" s="70" t="s">
        <v>17</v>
      </c>
      <c r="D39" s="53"/>
      <c r="E39" s="53"/>
      <c r="F39" s="71" t="s">
        <v>18</v>
      </c>
      <c r="G39" s="72"/>
      <c r="H39" s="72"/>
      <c r="I39" s="72"/>
    </row>
    <row r="40" spans="1:16">
      <c r="C40" s="73"/>
      <c r="D40" s="73"/>
      <c r="E40" s="73"/>
      <c r="F40" s="73"/>
      <c r="G40" s="72"/>
      <c r="H40" s="72"/>
      <c r="I40" s="72"/>
    </row>
    <row r="41" spans="1:16">
      <c r="C41" s="53"/>
      <c r="D41" s="53"/>
      <c r="E41" s="53"/>
      <c r="F41" s="53"/>
      <c r="G41" s="72"/>
      <c r="H41" s="72"/>
      <c r="I41" s="72"/>
    </row>
    <row r="42" spans="1:16">
      <c r="G42" s="70"/>
      <c r="H42" s="72"/>
      <c r="I42" s="72"/>
    </row>
    <row r="43" spans="1:16">
      <c r="C43" s="70"/>
      <c r="D43" s="73"/>
      <c r="E43" s="73"/>
      <c r="F43" s="70"/>
      <c r="G43" s="70"/>
      <c r="H43" s="72"/>
      <c r="I43" s="72"/>
    </row>
    <row r="44" spans="1:16">
      <c r="C44" s="70"/>
      <c r="D44" s="73"/>
      <c r="E44" s="73"/>
      <c r="F44" s="53"/>
      <c r="G44" s="70"/>
      <c r="H44" s="72"/>
      <c r="I44" s="72"/>
    </row>
    <row r="45" spans="1:16">
      <c r="C45" s="70"/>
      <c r="D45" s="70"/>
      <c r="E45" s="70"/>
      <c r="F45" s="70"/>
      <c r="G45" s="72"/>
      <c r="H45" s="72"/>
      <c r="I45" s="72"/>
    </row>
    <row r="46" spans="1:16">
      <c r="C46" s="73"/>
      <c r="D46" s="73"/>
      <c r="E46" s="73"/>
      <c r="F46" s="73"/>
      <c r="G46" s="72"/>
      <c r="H46" s="72"/>
      <c r="I46" s="72"/>
    </row>
    <row r="47" spans="1:16">
      <c r="C47" s="73"/>
      <c r="D47" s="73"/>
      <c r="E47" s="73"/>
      <c r="F47" s="73"/>
      <c r="G47" s="74"/>
    </row>
    <row r="48" spans="1:16">
      <c r="C48" s="73"/>
      <c r="D48" s="73"/>
      <c r="E48" s="73"/>
      <c r="F48" s="73"/>
    </row>
    <row r="56" spans="1:16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</row>
    <row r="57" spans="1:16" ht="22.5" customHeight="1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</row>
    <row r="58" spans="1:16" ht="22.5" customHeight="1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</row>
    <row r="59" spans="1:16" ht="23.25" customHeight="1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</row>
    <row r="60" spans="1:16" ht="23.25" customHeight="1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</row>
    <row r="61" spans="1:16" ht="23.25" customHeight="1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</row>
    <row r="62" spans="1:16" ht="23.25" customHeight="1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</row>
    <row r="63" spans="1:16" ht="23.25" customHeight="1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</row>
    <row r="64" spans="1:16" ht="23.25" customHeight="1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</row>
    <row r="65" spans="1:16" ht="23.25" customHeight="1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</row>
    <row r="66" spans="1:16" ht="23.25" customHeight="1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1:16" ht="23.25" customHeight="1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1:16" ht="23.25" customHeight="1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</row>
    <row r="69" spans="1:16" ht="23.25" customHeight="1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</row>
    <row r="70" spans="1:16" ht="23.25" customHeight="1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</row>
    <row r="71" spans="1:16" ht="23.25" customHeight="1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</row>
    <row r="72" spans="1:16" ht="23.25" customHeight="1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</row>
    <row r="73" spans="1:16" ht="23.25" customHeight="1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</row>
    <row r="74" spans="1:16" ht="23.25" customHeight="1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</row>
    <row r="75" spans="1:16" ht="23.25" customHeight="1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</row>
    <row r="76" spans="1:16" ht="23.25" customHeight="1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</row>
    <row r="77" spans="1:16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</row>
    <row r="78" spans="1:16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</row>
    <row r="79" spans="1:16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</row>
    <row r="80" spans="1:16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</row>
    <row r="81" spans="1:16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</row>
    <row r="82" spans="1:16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</row>
    <row r="83" spans="1:16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</row>
    <row r="84" spans="1:16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</row>
    <row r="85" spans="1:16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</row>
    <row r="86" spans="1:16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</row>
    <row r="87" spans="1:16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</row>
    <row r="88" spans="1:16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</row>
    <row r="89" spans="1:16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1:16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</row>
    <row r="94" spans="1:16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</row>
    <row r="95" spans="1:16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</row>
    <row r="96" spans="1:16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</row>
    <row r="97" spans="1:16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</row>
    <row r="98" spans="1:16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</row>
    <row r="99" spans="1:16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1:16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1:16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1:16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</row>
    <row r="103" spans="1:16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</row>
    <row r="104" spans="1:16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</row>
    <row r="105" spans="1:16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1:16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</row>
    <row r="107" spans="1:16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1:16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</row>
    <row r="109" spans="1:16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1:16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</row>
    <row r="111" spans="1:16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</row>
    <row r="112" spans="1:16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</row>
    <row r="113" spans="1:16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</row>
    <row r="114" spans="1:16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</row>
    <row r="115" spans="1:16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</row>
    <row r="116" spans="1:16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</row>
    <row r="117" spans="1:16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</row>
    <row r="118" spans="1:16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</row>
    <row r="119" spans="1:16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</row>
  </sheetData>
  <mergeCells count="17">
    <mergeCell ref="C48:F48"/>
    <mergeCell ref="B38:G38"/>
    <mergeCell ref="C40:F40"/>
    <mergeCell ref="D43:E43"/>
    <mergeCell ref="D44:E44"/>
    <mergeCell ref="C46:F46"/>
    <mergeCell ref="C47:F47"/>
    <mergeCell ref="A1:G1"/>
    <mergeCell ref="A2:G2"/>
    <mergeCell ref="B3:G3"/>
    <mergeCell ref="B5:G5"/>
    <mergeCell ref="A8:A9"/>
    <mergeCell ref="B8:B9"/>
    <mergeCell ref="C8:C9"/>
    <mergeCell ref="D8:D9"/>
    <mergeCell ref="E8:F8"/>
    <mergeCell ref="G8:G9"/>
  </mergeCells>
  <pageMargins left="0.56999999999999995" right="0.34" top="0.5" bottom="0" header="0.3" footer="0.3"/>
  <pageSetup paperSize="9" scale="8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ปร.5 </vt:lpstr>
      <vt:lpstr>ปร4</vt:lpstr>
      <vt:lpstr>'ปร.5 '!Print_Area</vt:lpstr>
      <vt:lpstr>ปร4!Print_Area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com74</dc:creator>
  <cp:lastModifiedBy>com74</cp:lastModifiedBy>
  <dcterms:created xsi:type="dcterms:W3CDTF">2017-09-11T07:07:02Z</dcterms:created>
  <dcterms:modified xsi:type="dcterms:W3CDTF">2017-09-11T07:17:29Z</dcterms:modified>
</cp:coreProperties>
</file>